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tabRatio="601"/>
  </bookViews>
  <sheets>
    <sheet name="Приложение" sheetId="3" r:id="rId1"/>
  </sheets>
  <definedNames>
    <definedName name="_xlnm.Print_Titles" localSheetId="0">Приложение!$21:$22</definedName>
    <definedName name="_xlnm.Print_Area" localSheetId="0">Приложение!$A$1:$Q$80</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69" i="3" l="1"/>
  <c r="O45" i="3" l="1"/>
  <c r="L45" i="3" l="1"/>
  <c r="O25" i="3"/>
  <c r="L25" i="3"/>
  <c r="N69" i="3" l="1"/>
  <c r="M69" i="3"/>
  <c r="L69" i="3"/>
</calcChain>
</file>

<file path=xl/sharedStrings.xml><?xml version="1.0" encoding="utf-8"?>
<sst xmlns="http://schemas.openxmlformats.org/spreadsheetml/2006/main" count="274" uniqueCount="205">
  <si>
    <t>№ п/п</t>
  </si>
  <si>
    <t>Наименование мероприятия</t>
  </si>
  <si>
    <t>Срок исполнения</t>
  </si>
  <si>
    <t>Ответственный исполнитель</t>
  </si>
  <si>
    <t>1.2.</t>
  </si>
  <si>
    <t>1.3.</t>
  </si>
  <si>
    <t>1.5.</t>
  </si>
  <si>
    <t>Департамент муниципальной собственности и градостроительства администрации города Югорска</t>
  </si>
  <si>
    <t>1.7.</t>
  </si>
  <si>
    <t>1.8.</t>
  </si>
  <si>
    <t>1.9.</t>
  </si>
  <si>
    <t>Решения общих собраний акционеров по итогам финансово-хозяйственной деятельности акционерного общества</t>
  </si>
  <si>
    <t>Итого</t>
  </si>
  <si>
    <t>Целевой показатель</t>
  </si>
  <si>
    <t>1.1.</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</si>
  <si>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ходов по дополнительным нормативам отчислений</t>
  </si>
  <si>
    <t>Департамент финансов администрации города Югорска</t>
  </si>
  <si>
    <t>-</t>
  </si>
  <si>
    <t>3.1.</t>
  </si>
  <si>
    <t>3.2.</t>
  </si>
  <si>
    <t>1.10.</t>
  </si>
  <si>
    <t xml:space="preserve"> </t>
  </si>
  <si>
    <t>х</t>
  </si>
  <si>
    <t>1. Мероприятия по росту доходов бюджета муниципального образования город Югорск</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</si>
  <si>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</si>
  <si>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</si>
  <si>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Исходить из необходимости направления акционерными обществами, акции которых находятся в муниципальной собственности, дивидендов не менее 35%</t>
  </si>
  <si>
    <t>1.11.</t>
  </si>
  <si>
    <t>доля дополнительных доходов от суммы налоговых и неналоговых доходов бюджета города,%</t>
  </si>
  <si>
    <t>1.4.</t>
  </si>
  <si>
    <t>1.6.</t>
  </si>
  <si>
    <t>Продажа (выкуп) жилых помещений, занимаемых по договорам найма жилищного фонда коммерческого использования</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</si>
  <si>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</si>
  <si>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ежегодно до  1 сентября</t>
  </si>
  <si>
    <t xml:space="preserve"> ежегодно до 1 июня   </t>
  </si>
  <si>
    <t xml:space="preserve">ежегодно до 1 июня </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</si>
  <si>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</si>
  <si>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</si>
  <si>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</si>
  <si>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</si>
  <si>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</si>
  <si>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</si>
  <si>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</si>
  <si>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</si>
  <si>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</si>
  <si>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</si>
  <si>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</si>
  <si>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</si>
  <si>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</si>
  <si>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</si>
  <si>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</si>
  <si>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культуры администрации города Югорска</t>
  </si>
  <si>
    <t>Управление  социальной политики администрации города Югорска</t>
  </si>
  <si>
    <t>Проекты постановлений администрации города Югорска о внесении изменений в соответствующие муниципальные программы города Югорска</t>
  </si>
  <si>
    <t>2.4.</t>
  </si>
  <si>
    <t>ежегодный прирост объема платных услуг, %</t>
  </si>
  <si>
    <t>2.5.</t>
  </si>
  <si>
    <t>2.6.</t>
  </si>
  <si>
    <t xml:space="preserve">Управление образование администрации города Югорска,
Управление культуры администрации города Югорска, 
Управление социальной политики администрации города Югорска
</t>
  </si>
  <si>
    <t>Проект распоряжения администрации города Югорска</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</si>
  <si>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</si>
  <si>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б) реализации энергосберегающих мероприятий;</t>
  </si>
  <si>
    <t xml:space="preserve">в) повышения эффективности расходов на содержание учреждений, использования зданий, находящихся в оперативном управлении;  </t>
  </si>
  <si>
    <t xml:space="preserve">Заключение муниципальными учреждениями энергосервисных контрактов*                                                                                                               </t>
  </si>
  <si>
    <t>0,2</t>
  </si>
  <si>
    <t>ежегодно до 1 августа</t>
  </si>
  <si>
    <t xml:space="preserve">количество заключенных энергосервисных контрактов </t>
  </si>
  <si>
    <t>1</t>
  </si>
  <si>
    <t>1,8</t>
  </si>
  <si>
    <t>не более 30</t>
  </si>
  <si>
    <t>Руководители органов и структурных подразделений администрации города Югорска</t>
  </si>
  <si>
    <t>*Бюджетный эффект будет определен по истечении срока  энергосервисного контракта</t>
  </si>
  <si>
    <t>Проект решения Думы города Югорска "О внесении изменений в решение Думы города Югорска от 22.11.2004 № 648 "О земельном налоге"</t>
  </si>
  <si>
    <t>Проект постановления администрации города "Об утверждении Порядка определения величины арендной платы"</t>
  </si>
  <si>
    <t>Департамент экономического развития и проектного управления администрации города Югорска</t>
  </si>
  <si>
    <t>1.12.</t>
  </si>
  <si>
    <t>Проект постановления администрации города "О размере прибыли муниципального унитарного предприятия, подлежащей перечислению в бюджет города Югорска"</t>
  </si>
  <si>
    <t>2. Мероприятия по оптимизации расходов бюджета муниципального образования город Югорск</t>
  </si>
  <si>
    <t>а) оптимизации штатной численности работников;</t>
  </si>
  <si>
    <t>г) сокращения расходов на приобретение сувенирной продукции, на служебные командировки, на проведение мероприятий</t>
  </si>
  <si>
    <t>Сокращение расходов на информационное обеспечение деятельности органов местного самоуправления</t>
  </si>
  <si>
    <t>Оптимизация штатной численности работников органов местного самоуправления</t>
  </si>
  <si>
    <t>2.11.</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</si>
  <si>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</si>
  <si>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</si>
  <si>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t>
  </si>
  <si>
    <t>3. Мероприятия по сокращению муниципального долга и расходов на его обслуживание</t>
  </si>
  <si>
    <t>Департамент муниципальной собственности и градостроительства администрации города Югорска,
Управление жилищной политики администрации города Югорска</t>
  </si>
  <si>
    <t>Департамент муниципальной собственности и градостроительства администрации города Югорска,
Департамент экономического развития и проектного управления администрации города Югорска,
Департамент финансов администрации города Югорска</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</si>
  <si>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</si>
  <si>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количество переданных услуг негосударственным организациям социальной сферы, единиц</t>
  </si>
  <si>
    <t>2021 год</t>
  </si>
  <si>
    <t>2019 - 2021 годы</t>
  </si>
  <si>
    <t>2019-2021 годы</t>
  </si>
  <si>
    <t>0,0</t>
  </si>
  <si>
    <t>ежегодно до 11 декабря</t>
  </si>
  <si>
    <t>Пересмотр налоговых ставок по земельному налогу в сторону увеличения по отдельным видам разрешенного использования земель</t>
  </si>
  <si>
    <t>Пересмотр налоговых льгот по земельному налогу в сторону снижения по отдельным категориям налогоплательщиков</t>
  </si>
  <si>
    <t>Индексация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</si>
  <si>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увеличение поступлений по налогам на совокупный доход,%</t>
  </si>
  <si>
    <t>количество жилых помещений, предполагаемых к выкупу, единиц</t>
  </si>
  <si>
    <t xml:space="preserve">Нормативно - правовой акт или иной документ </t>
  </si>
  <si>
    <t xml:space="preserve">Постановление администрации города Югорска от 09.09.2016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годы"(с изменениями), постановление администрации города Югорска от 20.09.2016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(с изменениями) </t>
  </si>
  <si>
    <t>1,0</t>
  </si>
  <si>
    <t>2022 год</t>
  </si>
  <si>
    <t>Проект решения Думы города Югорска "О внесении изменений в прогнозный перечень имущества, подлежащего приватизации в 2020-2022 годах"</t>
  </si>
  <si>
    <t>2020-2022 годы</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</si>
  <si>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</si>
  <si>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</si>
  <si>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</si>
  <si>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t>
  </si>
  <si>
    <t xml:space="preserve">Протоколы заседаний комиссии по мобилизации дополнительных доходов в бюджет города Югорска </t>
  </si>
  <si>
    <t>ежеквартально</t>
  </si>
  <si>
    <t>Письмо  в Межрайонную ИФНС России №4 по Ханты - Мансийскому автономному округу - Югре о направлении информации</t>
  </si>
  <si>
    <t xml:space="preserve">Департамент жилищно-коммунального и строительного комплекса администрации города Югорска </t>
  </si>
  <si>
    <t xml:space="preserve">Департамент экономического развития и проектного управления администрации города Югорска  </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</si>
  <si>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</si>
  <si>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1.13.</t>
  </si>
  <si>
    <t>1.14.</t>
  </si>
  <si>
    <t>1.15.</t>
  </si>
  <si>
    <t>не менее 1,8%</t>
  </si>
  <si>
    <t>2020 - 2022 годы</t>
  </si>
  <si>
    <t>не менее 0,7</t>
  </si>
  <si>
    <t>20</t>
  </si>
  <si>
    <t xml:space="preserve">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 </t>
  </si>
  <si>
    <t>Принятие мер по урегулированию и  взысканию задолженности по доходам от использования  муниципального имущества, включая  земельные участки</t>
  </si>
  <si>
    <t>Сокращение расходов на функционирование муниципальных учреждений города Югорска, в том числе за счет:</t>
  </si>
  <si>
    <t>Внесение изменений в прогнозный перечень муниципального имущества, подлежащего приватизации в 2020 - 2022 годах</t>
  </si>
  <si>
    <t>ежегодно до  1 января</t>
  </si>
  <si>
    <t xml:space="preserve">Проведение мероприятий, направленных:
- на формирование положительного общественного мнения о малом и среднем предпринимательстве в целях стимулирования   граждан к осуществлению такой деятельности;
- на совершенствование механизмов поддержки предпринимательства в целях поступления в запланированных объемах налогов на совокупный доход
</t>
  </si>
  <si>
    <t>Перечисление в бюджет города части прибыли муниципальных унитарных предприятий, остающейся в распоряжении предприятий после уплаты налогов и иных обязательных платежей, не менее 25%</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</si>
  <si>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</si>
  <si>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 xml:space="preserve">количество проведенных заседаний комиссии по мобилизации дополнительных доходов в бюджет города Югорска </t>
  </si>
  <si>
    <t xml:space="preserve">отношение количества  заключенных муниципальных контрактов,  в отношении которых направлена информация в Межрайонную ИФНС России №4 по Ханты - Мансийскому автономному округу - Югре, к общему количеству заключенных муниципальных контрактов, % </t>
  </si>
  <si>
    <t>Осуществление контроля за соблюдением подрядными организациями условия муниципальных контрактов об обязательной постановке на налоговый учет  в Межрайонной ИФНС России №4 по Ханты - Мансийскому автономному округу - Югре</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</si>
  <si>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</si>
  <si>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 xml:space="preserve"> дополнительно поступившие в бюджет города Югорска доходы в виде части прибыли муниципальных унитарных предприятий, остающейся в распоряжении предприятий после уплаты налогов и иных обязательных платежей</t>
  </si>
  <si>
    <t>Значение целевого показателя на 2020 год</t>
  </si>
  <si>
    <t>Всего по доходам</t>
  </si>
  <si>
    <t>Бюджетный  эффект от реализации мероприятий  (план) на 2020 год</t>
  </si>
  <si>
    <t>Обоснование исполнения мероприятия</t>
  </si>
  <si>
    <t>Всего по расходам</t>
  </si>
  <si>
    <t>ед. изм. - тыс. рублей</t>
  </si>
  <si>
    <t>№:  62</t>
  </si>
  <si>
    <t xml:space="preserve">Реквизиты муниципального правового акта, утвердившего план мероприятий </t>
  </si>
  <si>
    <t>Приложение 2</t>
  </si>
  <si>
    <t>к Отчету о выполнении мер,установленных</t>
  </si>
  <si>
    <t>Соглашением о мерах по социально - экономическому</t>
  </si>
  <si>
    <t>развитию и оздоровлению муниципальных финансов</t>
  </si>
  <si>
    <t>муниципального образования городской округ</t>
  </si>
  <si>
    <t>город Югорск в 2020 году</t>
  </si>
  <si>
    <t>В 2020 году авансирование капитальных расходов не осуществлялось</t>
  </si>
  <si>
    <t>___________________</t>
  </si>
  <si>
    <t xml:space="preserve">                            (подпись)</t>
  </si>
  <si>
    <t>(расшифровка подписи)</t>
  </si>
  <si>
    <t>Директор департамента финансов</t>
  </si>
  <si>
    <t>И.Ю. Мальцева</t>
  </si>
  <si>
    <t>(подпись)</t>
  </si>
  <si>
    <t>Передано негосударственному сектору неиспользуемое в оказании муниципальных услуг здание</t>
  </si>
  <si>
    <t>Установить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</si>
  <si>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Порядок определения величины арендной платы за пользование муниципальным имуществом утвержден постановлением администрации города Югорска от 09.01.2020 № 2 "Об утверждении Порядка определения величины арендной платы"</t>
  </si>
  <si>
    <t xml:space="preserve">С целью расширения круга участников закупок, расширения конкуренции закупок, а соответственно с целью увеличения экономии в ходе закупочной деятельности  информация о муниципальных закупках города Югорска размещается не только в Единой информационной системе (zakupki.gov.ru), но и на официальном сайте органов местного самоуправления города Югорска (adm.ugorsk.ru)
</t>
  </si>
  <si>
    <t>Прогнозный перечень имущества, подлежащего приватизации в 2020 году, утвержден решением Думы города Югорска от 24.12.2019 № 103 "Об утверждении прогнозного перечня имущества, подлежащего приватизации в 2020 году"</t>
  </si>
  <si>
    <t xml:space="preserve">Средства, предусмотренные в бюджете города Югорска на 2020 год на инвестиционную деятельность, а также на ремонт муниципальных учреждений и объектов дорожного хозяйства в первоочередном порядке направляются на завершение строительства (реконструкцию) объектов капитального строительства в соответствии с Адресной инвестиционной программой Ханты - Мансийского автономного округа - Югры и Перечнем строек и объектов, а также в соответствии с актами обследования, предписаниями надзорных органов, при наличии угрозы жизни и здоровья получателей социальных услуг или существенной порчи муниципального имущества </t>
  </si>
  <si>
    <t>По результатам проведенной оценки эффективности предоставленных налоговых льгот (включая пониженные ставки) сохранены  действующие пониженные ставки по земельному налогу (мораторий на изменение законодательства по налогам для субъектов малого и среднего бизнеса)</t>
  </si>
  <si>
    <t xml:space="preserve">Исполнитель:   
расходы:                                                                                                                                                                                                                                                                                 заместитель начальника бюджетного управления - 
начальник сводно - аналитического отдела
бюджетного управления
департамента финансов администрации города Югорска                                                                                                                                                                                                                                   Гущина Ирина Анатольевна                                                                                                                                                (8 34675) 5 - 00 - 28 
доходы:
заместитель директора департамента - начальник отдела доходов
департамента финансов администрации города Югорска
Толкачева Лариса Ивановна
(8 34675) 5 - 00 - 29
                                           </t>
  </si>
  <si>
    <t>По результатам проведенной оценки эффективности предоставленных налоговых льгот сохранены действующие условия льготного налогообложения для организаций  и субъектов малого и среднего предпринимательства, для хозяйствующих субъектов, осуществляющих инвестиционную деятельность</t>
  </si>
  <si>
    <t xml:space="preserve"> Поступили  дивиденды по акциям ПАО «Сбербанк» </t>
  </si>
  <si>
    <t>Решение Думы города Югорска от 26.02.2015 № 8 "Об утверждении Положения о порядке продажи (выкупа) жилых помещений муниципального жилищного фонда"</t>
  </si>
  <si>
    <t>Проведено 4 заседания комиссии по мобилизации дополнительных доходов в бюджет города Югорск</t>
  </si>
  <si>
    <t xml:space="preserve">Полученный бюджетный эффект от реализации мероприятий </t>
  </si>
  <si>
    <t xml:space="preserve">Значение целевого показателя </t>
  </si>
  <si>
    <t>Дата: 20.01.2020</t>
  </si>
  <si>
    <t>Проведена инвентаризация штатных расписаний работников муниципальных учреждений. В результате проведенной работы по оптимизации штатной численности работников сокращено 3,75 штатных единиц категории "рабочие". Бюджетный эффект составил 1741,1 тыс. рублей</t>
  </si>
  <si>
    <t>Экономия расходов по служебным командировкам составила 227,5 тыс. рублей,  по расходам на  оплату проезда к месту санаторно - курортного лечения и обратно, компенсации стоимости санаторно - курортных и  оздоровительных путевок - 1614,0 тыс. рублей</t>
  </si>
  <si>
    <t>По результатам проведения торгов в форме конкурсов и аукционов по муниципальным закупкам в рамках муниципального заказа сложилась экономия в сумме  7221,3  тыс. рублей</t>
  </si>
  <si>
    <t>Муниципальный долг по состоянию на 01.01.2021  - 172 000,0 тыс. рублей. Общий годовой объем доходов без учета безвозмездных поступлений и поступлений налоговых доходов по дополнительным нормативам отчислений 1 076 531,2 тыс. рублей</t>
  </si>
  <si>
    <t xml:space="preserve">отношение дополнительно поступивших в бюджет города доходов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</si>
  <si>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 xml:space="preserve">увеличение поступлений в бюджет города  земельного налога по отдельным видам разрешенного использования земель к предыдущему периоду, % </t>
  </si>
  <si>
    <t>увеличение поступлений в бюджет города  земельного налога к предыдущему периоду, %</t>
  </si>
  <si>
    <t>отношение дополнительно поступивших  в бюджет города доходов от реализации имущества, находящегося в муниципальной  собственности  к плановому показателю  по доходам от реализации имущества, находящегося в муниципальной собственности, %</t>
  </si>
  <si>
    <t xml:space="preserve">отношение дополнительно поступивших в бюджет города доходов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</si>
  <si>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отношение дополнительно поступивших в бюджет  города доходов в виде дивидендов акционерных обществ, акции которых находятся в муниципальной собственности города Югорска  к плановому показателю по доходам в виде дивидендов акционерных обществ, утвержденному решением о бюджете города на соответствующий год, %</t>
  </si>
  <si>
    <t>дополнительно поступившие в  бюджет города   земельный налог с физических лиц и налог на имущество физических лиц физических лиц, %</t>
  </si>
  <si>
    <t>соотношение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</si>
  <si>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дополнительно поступившие   в бюджет города  доходы от использования     муниципального имущества, включая  земельные участки</t>
  </si>
  <si>
    <r>
      <t xml:space="preserve">Предоставление субсидий организациям негосударственного сектора на оказание услуг в социальной сфере осуществлялось на конкурсной основе. С февраля 2020 года осуществлена передача муниципальной услуги по проведению занятий физкультурно - спортивной направленности по месту жительства (спортивная подготовка неолимпийских видов спорта, мотоциклетный спорт) автономной некоммерческой организации "Спортивно - технический центр".  Бюджетный эффект составил 494,0 тыс. рублей.                                                                                                                                                         Подведены итоги конкурса на предоставление субсидий  некоммерческим организациям на организацию и проведение культурно - массовых мероприятий в сфере культуры. Субсидии предоставлены 2 некоммерческим организациям.                                                                                                               </t>
    </r>
    <r>
      <rPr>
        <sz val="12"/>
        <color rgb="FFFF0000"/>
        <rFont val="Times New Roman"/>
        <family val="1"/>
        <charset val="204"/>
      </rPr>
      <t xml:space="preserve">                                      </t>
    </r>
    <r>
      <rPr>
        <sz val="12"/>
        <rFont val="Times New Roman"/>
        <family val="1"/>
        <charset val="204"/>
      </rPr>
      <t xml:space="preserve"> В сфере образования конкурсные процедуры по проведению городского праздника "Югорский звонок" отменены в связи с введением на территории Ханты - Мансийского  автономного округа - Югры  режима повышенной готовности, связанного с распространением новой коронавирусной инфекции, вызванной COVID-19</t>
    </r>
  </si>
  <si>
    <t xml:space="preserve">Наименование: О мерах по реализации решения Думы города Югорска "О бюджете города Югорска на 2020 год и на плановый период 2021 и 2022 годов" ( с изменениями от 07.04.2020 № 518, от 05.10.2020 №  1440, от 07.12.2020 № 1796) </t>
  </si>
  <si>
    <t>Информация по исполнению плана мероприятий по росту доходов, оптимизации расходов и сокращению муниципального долга бюджета города Югорска  на 2020 год и на плановый период 2021 и 2022 годов за 2020 год</t>
  </si>
  <si>
    <t>Все муниципальные учреждения оснащены приборами учета энергоресурсов. Проводился ежемесячный мониторинг потребления энергоресурсов. Кроме того, в учреждениях проводились мероприятия по энергосбережению. Замена светильников на светодиодные осуществлена в учреждении физической культуры и спорта. Бюджетный эффект составил 52,0 тыс. рублей.  Бюджетный эффект от заключенного энергосервисного контракта по модернизации уличного освещения составил 81,8 тыс. рублей</t>
  </si>
  <si>
    <t>Перерасчет размера годовой арендной платы на 2020 год производится посредством оформления уведомлений к действующим договорам аренды земельных участков, с последующим направлением в адрес арендаторов. Начисление арендной платы в новом размере с учетом увеличения на размер уровня инфляции произведено по состоянию на 11.04.2020,  на 11.07.2020, на 11.10.2020 и на 11.12.2020</t>
  </si>
  <si>
    <t>Балансовые комиссии муниципальных унитарных предприятий по результатам финансово-хозяйственной деятельности за 2019 год проведены в декабре 2020 года (МУП  "Югорскэнергогаз" ,  МУП "Югорскбытсервис",  МУП г. Югорска "ЮИИЦ").
По результатам финансово-хозяйственной деятельности за 2019 год все муниципальные унитарные предприятия  получили отрицательный результат (убыток)</t>
  </si>
  <si>
    <t>В соответствии с данными отчета  Формы № 5 - МН «О налоговой базе и структуре начислений по местным налогам за 2019 год" начисленный налог на имущество физических лиц по объектам недвижимого имущества, в отношении которых налоговая база определяется  как кадастровая стоимость, составил 5 660,0 тыс. рублей.                                                                            Предложение об объектах недвижимости, соответствующих критериям подпунктов 1 и 2 пункта 1 статьи 378.2  Налогового кодекса Российской Федерации, находящихся на территории города Югорска, с целью  включения их в Перечень объектов недвижимого имущества, в отношении которых налоговая база определяется как кадастровая стоимость, на 2021 год направлено в Департамент финансов Ханты - Мансийского автономного округа - Югры</t>
  </si>
  <si>
    <t xml:space="preserve">С начала года проведено 3 заседания комиссии по вопросам социально-экономического развития. Заслушан представитель организации, допустившей нарушения в сфере трудового законодательства и фактах выплаты ниже минимального размера оплаты труда, установленного в автономном округе (ООО ЧОО «Ратник-Охрана»). По итогам проведенной разъяснительной работы рекомендовано устранить выявленные нарушения: численность работников 40 человек (средняя заработная плата 24380 руб. в месяц), дополнительные выплаты по заработной плате за 2020 год составили 276,7 тыс. рублей, со всеми работниками заключены трудовые договоры. Дополнительные поступления составили: 
36,0 тыс. рублей НДФЛ; 
95,8 тыс. рублей страховые взносы во внебюджетные фонды.                                             Проведено 2 заседания рабочей группы по  снижению неформальной занятости,  легализации заработной платы и повышению собираемости страховых взносов во внебюджетные фонды (в заочной форме). Информация о задолженности по уплате налоговых платежей направлена 12-ти работодателям, из которых 2 работодателя находятся в стадии банкротства (АО «РСУ» и ООО «Югорскпродукт Ойл») и 1 работодатель (ООО СПП «Югорское») - в стадии ликвидации </t>
  </si>
  <si>
    <t>Выкуп жилых помещений муниципального жилищного фонда производится по заявлениям граждан, изъявивших желание выкупить занимаемые жилые помещения (решение Думы города Югорска "Об утверждении Положения о порядке и условиях продажи (выкупа) жилых помещений муниципального жилищного фонда" от 26.02.2015 № 8). В отчетном периоде  заключено 13 договоров купли-продажи жилых помещений,   в бюджет города поступило 10 816,6 тыс. рублей</t>
  </si>
  <si>
    <t xml:space="preserve">  За 2020 год:
1. Продано в собственность земельных участков без торгов всего 61 участок (в т.ч. 27 гаражей;29 ИЖС; 5 сады); 
2. Предоставлено в собственность  земельных участков без торгов (бесплатно) всего75 участков.
Сумма земельного налога и налога на имущество, дополнительно поступившая в бюджет  города Югорска, составила 125,7 тыс. рублей                         </t>
  </si>
  <si>
    <t xml:space="preserve">Направлена в Межрайонную ИФНС России № 4 информация о заключенных муниципальных контрактах с иногородними поставщиками (исполнителями, подрядчиками):
2020 год  – 20 контрактов
</t>
  </si>
  <si>
    <t xml:space="preserve"> Оформлено 275 претензий, в том числе по должникам:   87 - юридические  лица и индивидуальные предприниматели; 188 - физические  лица.                                                                                                                             Погашена задолженность  по доходам от использования  муниципального имущества, включая  земельные участки в досудебном порядке:                                                                                                              - погашено в досудебном порядке по претензиям на сумму 4 093,4 тыс. рублей;                                             - погашено в допретензионном порядке по уведомлениям на сумму 2 885,8 тыс. рублей.                                                                                                                                                                                                                                                                           Погашена задолженность  по доходам от использования  муниципального имущества, включая  земельные участки по решениям суда,  на сумму 2 851,2 тыс. рублей </t>
  </si>
  <si>
    <t xml:space="preserve">В соответствии с планом мероприятий по постепенной отмене в течение 2018 – 2019 годов установленных расходных обязательств, не связанных с решением вопросов, отнесенных Конституцией Российской Федерации, федеральными законами, законами Ханты – Мансийского автономного округа – Югры к полномочиям муниципального образования городской округ город Югорск с 01.01.2020 отменены следующие меры социальной поддержки: 
- компенсация стоимости подписки на городскую газету "Югорский вестник". Бюджетный эффект составил 173,1 тыс. рублей;
- выплаты ко Дню города Югорска - гражданам из числа первопроходцев, старожил города, работавших в п. Комсомольский с 1962 года по 1970 год. Бюджетный эффект составил 412,9 тыс. рублей                            
</t>
  </si>
  <si>
    <t>Проведен опрос мнения населения о введении дополнительных платных услуг. Проанализирован уровень рентабельности, увеличены тарифы на отдельные виды платных услуг. Введено 5 дополнительных платных услуг в учреждениях образования. Введено дополнительно 3 платные услуги в учреждении молодежной политики</t>
  </si>
  <si>
    <t xml:space="preserve">Общий объем расходов на обслуживание муниципального долга составил 0,54% к общему годовому объему расходов бюджета города за исключением расходов, осуществляемых за счет субвенций, что соответствует ограничениям, установленных статьей 111 Бюджетного кодекса Российской Федерации </t>
  </si>
  <si>
    <t>Исполняющий обязанности главы города Югорска</t>
  </si>
  <si>
    <t>Д.А. Крылов</t>
  </si>
  <si>
    <t xml:space="preserve">В соответствии с заявкой муниципального образования, по решению комиссии по отбору муниципальных образований ХМАО-Югры для предоставления субсидий на реализацию мероприятий муниципальных программ (подпрограмм) развития малого и среднего предпринимательства (протокол № 3 от 14 декабря 2019 года) из бюджета автономного округа на реализацию Подпрограммы II «Развитие малого и среднего предпринимательства» муниципальной программы города Югорска «Социально-экономическое развитие и муниципальное управление» выделено 4 306,0 тыс. рублей. Между администрацией города Югорска и Департаментом экономического развития  ХМАО-Югры заключено Соглашение от 17.01.2020 № МСП -13 на предоставление субсидии в сумме 4 890,0 тыс. рублей.
В рамках регионального проекта «Расширение доступа субъектов МСП к финансовой ресурсам, в том числе к льготному финансированию» за отчетный период выплачены субсидии 39 субъектам МСП на сумму 4 648 тыс. рублей.
В рамках регионального проекта «Популяризация предпринимательства» совместно с предпринимателями города проведены 3 встречи со старшеклассниками на тему «Уроки финансовой грамотности», охват составил 75 человек. 
В апреле 2020 года был заключен муниципальный контракт с Югорским информационно-издательским центром на оказание услуг по информационному сопровождению деятельности субъектов малого предпринимательства города Югорска на общую сумму 245,4 тыс. рублей.  
По состоянию на 01.10.2020 муниципальный контракт исполнен. Было изготовлено 200 флаеров «Поддержка малого и среднего предпринимательства» и баннер «С днем российского предпринимательства».
</t>
  </si>
  <si>
    <t>В газете «Югорский Вестник» опубликованы статьи о предпринимателях города.                          По состоянию на 01.01.2021 оказано более 550 консультаций субъектам малого предпринимательства. На постоянной основе проводится информирование предпринимателей путем:
- опубликования материалов на официальном сайте органов местного самоуправления в разделе «Экономика/Предпринимательство»;
- рассылки информации на электронную почту;
- размещения сообщений в чат мессенджера Viber «БизнесЮгорскХМАО».          
В целях оказания неотложных мер поддержки субъектам малого и среднего предпринимательства, осуществляющим деятельность в отраслях, пострадавших от распространения новой коронавирусной инфекции заключено Соглашение о предоставлении субсидии местному бюджету из бюджета Ханты-Мансийского автономного округа – Югры. 
Общий объем составил 4 880,0  тыс. рублей, в том числе за счет средств городского бюджета – 580,0 тыс. рублей, окружного бюджета – 4 300,0 тыс. рублей.  За 2020 год  поддержку получили 104  субъекта МСП.
Кроме того 14 субъектов МСП  получили поддержку на возмещение затрат на оплату труда работникам на сумму 2 400,0 тыс. рублей за счет дотации на поддержку мер по обеспечению сбалансированности бюджетов городских округов и муниципальных районов Ханты-Мансийского автономного округа – Югры, предоставленной из бюджета Ханты-Мансийского автономного округа – Югры на финансовое обеспечение мероприятий, связанных с профилактикой и устранением последствий распространения новой коронавирусной инфекции.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</si>
</sst>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x14ac:knownFonts="1">
    <font>
      <sz val="11"/>
      <color theme="1"/>
      <name val="Calibri"/>
      <family val="2"/>
      <charset val="204"/>
      <scheme val="minor"/>
    </font>
    <font>
      <sz val="12"/>
      <name val="Times New Roman"/>
      <family val="1"/>
      <charset val="204"/>
    </font>
    <font>
      <b/>
      <sz val="14"/>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11"/>
      <name val="Calibri"/>
      <family val="2"/>
      <charset val="204"/>
      <scheme val="minor"/>
    </font>
    <font>
      <b/>
      <sz val="11"/>
      <color theme="1"/>
      <name val="Calibri"/>
      <family val="2"/>
      <charset val="204"/>
      <scheme val="minor"/>
    </font>
    <font>
      <b/>
      <sz val="12"/>
      <color theme="1"/>
      <name val="Times New Roman"/>
      <family val="1"/>
      <charset val="204"/>
    </font>
    <font>
      <b/>
      <sz val="12"/>
      <color theme="1"/>
      <name val="Calibri"/>
      <family val="2"/>
      <charset val="204"/>
      <scheme val="minor"/>
    </font>
    <font>
      <b/>
      <sz val="14"/>
      <color theme="1"/>
      <name val="Calibri"/>
      <family val="2"/>
      <charset val="204"/>
      <scheme val="minor"/>
    </font>
    <font>
      <sz val="11"/>
      <color theme="1"/>
      <name val="Times New Roman"/>
      <family val="1"/>
      <charset val="204"/>
    </font>
    <font>
      <b/>
      <u/>
      <sz val="12"/>
      <color theme="1"/>
      <name val="Times New Roman"/>
      <family val="1"/>
      <charset val="204"/>
    </font>
    <font>
      <u/>
      <sz val="11"/>
      <color theme="1"/>
      <name val="Calibri"/>
      <family val="2"/>
      <scheme val="minor"/>
    </font>
    <font>
      <b/>
      <sz val="11"/>
      <color rgb="FFFF0000"/>
      <name val="Times New Roman"/>
      <family val="1"/>
      <charset val="204"/>
    </font>
    <font>
      <sz val="10"/>
      <color theme="1"/>
      <name val="Times New Roman"/>
      <family val="1"/>
      <charset val="204"/>
    </font>
    <font>
      <sz val="10"/>
      <color theme="1"/>
      <name val="Calibri"/>
      <family val="2"/>
      <scheme val="minor"/>
    </font>
    <font>
      <sz val="10"/>
      <color rgb="FF000000"/>
      <name val="Times New Roman"/>
      <family val="1"/>
      <charset val="204"/>
    </font>
    <font>
      <sz val="9"/>
      <name val="Times New Roman"/>
      <family val="1"/>
      <charset val="204"/>
    </font>
    <font>
      <sz val="10"/>
      <name val="Arial"/>
      <family val="2"/>
      <charset val="204"/>
    </font>
    <font>
      <sz val="12"/>
      <color rgb="FFFF0000"/>
      <name val="Times New Roman"/>
      <family val="1"/>
      <charset val="204"/>
    </font>
    <font>
      <b/>
      <sz val="16"/>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9" fillId="0" borderId="0"/>
  </cellStyleXfs>
  <cellXfs count="179">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0" fontId="1" fillId="2" borderId="0" xfId="0" applyFont="1" applyFill="1"/>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vertical="top"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5" fontId="1" fillId="2" borderId="1" xfId="0" applyNumberFormat="1" applyFont="1" applyFill="1" applyBorder="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right"/>
    </xf>
    <xf numFmtId="0" fontId="1" fillId="2" borderId="0" xfId="0" applyFont="1" applyFill="1" applyAlignment="1">
      <alignment horizontal="right"/>
    </xf>
    <xf numFmtId="0" fontId="3" fillId="2" borderId="0" xfId="0" applyFont="1" applyFill="1" applyAlignment="1">
      <alignment horizontal="right" vertical="center" wrapText="1"/>
    </xf>
    <xf numFmtId="0" fontId="0" fillId="2" borderId="0" xfId="0" applyFill="1" applyAlignment="1"/>
    <xf numFmtId="0" fontId="2" fillId="2" borderId="0" xfId="0" applyFont="1" applyFill="1" applyAlignment="1">
      <alignment horizontal="center"/>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 fillId="2" borderId="1" xfId="0" applyFont="1" applyFill="1" applyBorder="1"/>
    <xf numFmtId="165"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4" fontId="1" fillId="2" borderId="1" xfId="0" applyNumberFormat="1" applyFont="1" applyFill="1" applyBorder="1"/>
    <xf numFmtId="165" fontId="4" fillId="2" borderId="1" xfId="0" applyNumberFormat="1" applyFont="1" applyFill="1" applyBorder="1" applyAlignment="1">
      <alignment horizontal="center" vertical="center"/>
    </xf>
    <xf numFmtId="0" fontId="4" fillId="2" borderId="0" xfId="0" applyFont="1" applyFill="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0" xfId="0" applyFont="1" applyFill="1" applyAlignment="1">
      <alignment horizontal="center" vertical="center"/>
    </xf>
    <xf numFmtId="0" fontId="0" fillId="2" borderId="0" xfId="0" applyFill="1"/>
    <xf numFmtId="0" fontId="11" fillId="2" borderId="0" xfId="0" applyFont="1" applyFill="1" applyBorder="1" applyAlignment="1">
      <alignment horizontal="center"/>
    </xf>
    <xf numFmtId="0" fontId="14" fillId="2" borderId="0" xfId="0" applyFont="1" applyFill="1"/>
    <xf numFmtId="0" fontId="15" fillId="2" borderId="0" xfId="0" applyFont="1" applyFill="1"/>
    <xf numFmtId="0" fontId="17" fillId="2" borderId="0" xfId="0" applyFont="1" applyFill="1" applyBorder="1" applyAlignment="1">
      <alignment horizontal="justify" vertical="center" wrapText="1"/>
    </xf>
    <xf numFmtId="0" fontId="8" fillId="2" borderId="0" xfId="0" applyFont="1" applyFill="1"/>
    <xf numFmtId="0" fontId="18" fillId="2" borderId="0" xfId="0" applyFont="1" applyFill="1"/>
    <xf numFmtId="0" fontId="1" fillId="2" borderId="0" xfId="1" applyFont="1" applyFill="1"/>
    <xf numFmtId="0" fontId="11" fillId="2" borderId="0" xfId="0" applyFont="1" applyFill="1"/>
    <xf numFmtId="0" fontId="3" fillId="2" borderId="0" xfId="0" applyFont="1" applyFill="1"/>
    <xf numFmtId="0" fontId="1" fillId="2" borderId="5" xfId="0" applyFont="1" applyFill="1" applyBorder="1" applyAlignment="1">
      <alignment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2" fillId="2" borderId="0" xfId="0" applyFont="1" applyFill="1" applyAlignment="1">
      <alignment horizont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164" fontId="4" fillId="2" borderId="1" xfId="0" applyNumberFormat="1" applyFont="1" applyFill="1" applyBorder="1" applyAlignment="1">
      <alignment horizontal="center" vertical="center"/>
    </xf>
    <xf numFmtId="0" fontId="21" fillId="2" borderId="1" xfId="0" applyFont="1" applyFill="1" applyBorder="1" applyAlignment="1">
      <alignment vertical="center"/>
    </xf>
    <xf numFmtId="16"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xf>
    <xf numFmtId="0" fontId="1" fillId="2" borderId="1" xfId="0" applyFont="1" applyFill="1" applyBorder="1" applyAlignment="1">
      <alignment horizontal="justify"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7" xfId="0" applyFont="1" applyFill="1" applyBorder="1" applyAlignment="1">
      <alignment horizontal="left" vertical="top" wrapText="1"/>
    </xf>
    <xf numFmtId="0" fontId="11" fillId="2" borderId="0" xfId="0" applyFont="1" applyFill="1" applyAlignment="1">
      <alignment vertical="center"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1" fillId="2" borderId="5" xfId="0" applyNumberFormat="1" applyFont="1" applyFill="1" applyBorder="1" applyAlignment="1">
      <alignment horizontal="center" vertical="center"/>
    </xf>
    <xf numFmtId="164" fontId="0" fillId="2" borderId="6" xfId="0" applyNumberFormat="1" applyFill="1" applyBorder="1" applyAlignment="1">
      <alignment horizontal="center" vertical="center"/>
    </xf>
    <xf numFmtId="164" fontId="0" fillId="2" borderId="7" xfId="0" applyNumberFormat="1" applyFill="1" applyBorder="1" applyAlignment="1">
      <alignment horizontal="center" vertical="center"/>
    </xf>
    <xf numFmtId="4" fontId="1" fillId="2" borderId="5" xfId="0" applyNumberFormat="1" applyFont="1" applyFill="1" applyBorder="1" applyAlignment="1">
      <alignment horizontal="center" vertical="center"/>
    </xf>
    <xf numFmtId="4" fontId="0" fillId="2" borderId="6" xfId="0" applyNumberFormat="1" applyFill="1" applyBorder="1" applyAlignment="1">
      <alignment horizontal="center" vertical="center"/>
    </xf>
    <xf numFmtId="4" fontId="0" fillId="2" borderId="7" xfId="0" applyNumberFormat="1" applyFill="1" applyBorder="1" applyAlignment="1">
      <alignment horizontal="center" vertical="center"/>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4" xfId="0" applyFont="1" applyFill="1" applyBorder="1" applyAlignment="1">
      <alignment vertical="center" wrapText="1"/>
    </xf>
    <xf numFmtId="0" fontId="2" fillId="2" borderId="0" xfId="0" applyFont="1" applyFill="1" applyAlignment="1">
      <alignment horizontal="center"/>
    </xf>
    <xf numFmtId="0" fontId="2" fillId="2" borderId="0" xfId="0" applyFont="1" applyFill="1" applyAlignment="1">
      <alignment horizontal="left"/>
    </xf>
    <xf numFmtId="0" fontId="0" fillId="0" borderId="0" xfId="0" applyAlignment="1">
      <alignment horizontal="left"/>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5" xfId="0" applyFont="1"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6" xfId="0" applyFill="1" applyBorder="1" applyAlignment="1"/>
    <xf numFmtId="0" fontId="0" fillId="2" borderId="7" xfId="0" applyFill="1" applyBorder="1" applyAlignment="1"/>
    <xf numFmtId="0" fontId="1"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2" borderId="0" xfId="0" applyFill="1" applyAlignment="1">
      <alignment horizontal="left"/>
    </xf>
    <xf numFmtId="0" fontId="4" fillId="2" borderId="3" xfId="0" applyFont="1" applyFill="1" applyBorder="1" applyAlignment="1">
      <alignment vertical="center" wrapText="1"/>
    </xf>
    <xf numFmtId="0" fontId="0" fillId="2" borderId="3" xfId="0" applyFill="1" applyBorder="1" applyAlignment="1"/>
    <xf numFmtId="0" fontId="0" fillId="2" borderId="4" xfId="0" applyFill="1" applyBorder="1" applyAlignment="1"/>
    <xf numFmtId="0" fontId="2" fillId="2" borderId="0" xfId="0" applyFont="1" applyFill="1" applyAlignment="1">
      <alignment horizontal="center" vertical="center" wrapText="1"/>
    </xf>
    <xf numFmtId="0" fontId="10" fillId="2" borderId="0" xfId="0" applyFont="1" applyFill="1" applyAlignment="1">
      <alignment wrapText="1"/>
    </xf>
    <xf numFmtId="0" fontId="3" fillId="2" borderId="8"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3"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left" wrapText="1"/>
    </xf>
    <xf numFmtId="0" fontId="0" fillId="2" borderId="0" xfId="0" applyFill="1" applyAlignment="1">
      <alignment horizontal="left" wrapText="1"/>
    </xf>
    <xf numFmtId="0" fontId="0" fillId="2" borderId="0" xfId="0" applyFill="1" applyAlignment="1">
      <alignment wrapText="1"/>
    </xf>
    <xf numFmtId="0" fontId="0" fillId="0" borderId="0" xfId="0" applyAlignment="1">
      <alignment wrapText="1"/>
    </xf>
    <xf numFmtId="0" fontId="12" fillId="2" borderId="14" xfId="0" applyFont="1" applyFill="1" applyBorder="1" applyAlignment="1">
      <alignment horizontal="center"/>
    </xf>
    <xf numFmtId="0" fontId="13" fillId="2" borderId="14" xfId="0" applyFont="1" applyFill="1" applyBorder="1" applyAlignment="1">
      <alignment horizontal="center"/>
    </xf>
    <xf numFmtId="0" fontId="15" fillId="2" borderId="0" xfId="0" applyFont="1" applyFill="1" applyAlignment="1">
      <alignment horizontal="center"/>
    </xf>
    <xf numFmtId="0" fontId="16" fillId="2" borderId="0" xfId="0" applyFont="1" applyFill="1" applyAlignment="1">
      <alignment horizontal="center"/>
    </xf>
    <xf numFmtId="0" fontId="11" fillId="2" borderId="0" xfId="0" applyFont="1" applyFill="1" applyAlignment="1">
      <alignment horizontal="center"/>
    </xf>
    <xf numFmtId="0" fontId="0" fillId="2" borderId="0" xfId="0" applyFill="1" applyAlignment="1">
      <alignment horizontal="center"/>
    </xf>
    <xf numFmtId="0" fontId="12" fillId="2" borderId="0" xfId="0" applyFont="1" applyFill="1" applyAlignment="1">
      <alignment horizontal="center"/>
    </xf>
    <xf numFmtId="0" fontId="13" fillId="2" borderId="0" xfId="0" applyFont="1" applyFill="1" applyAlignment="1">
      <alignment horizont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cellXfs>
  <cellStyles count="2">
    <cellStyle name="Обычный" xfId="0" builtinId="0"/>
    <cellStyle name="Обычный_Tmp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3"/>
  <sheetViews>
    <sheetView tabSelected="1" view="pageBreakPreview" zoomScale="40" zoomScaleNormal="115" zoomScaleSheetLayoutView="40" workbookViewId="0">
      <selection activeCell="L67" sqref="L67"/>
    </sheetView>
  </sheetViews>
  <sheetFormatPr defaultColWidth="9.140625" defaultRowHeight="15.75" x14ac:dyDescent="0.25"/>
  <cols>
    <col min="1" max="1" width="7.5703125" style="1" bestFit="1" customWidth="1"/>
    <col min="2" max="2" width="70.7109375" style="19" customWidth="1"/>
    <col min="3" max="3" width="35.42578125" style="19" hidden="1" customWidth="1"/>
    <col min="4" max="4" width="13.85546875" style="1" customWidth="1"/>
    <col min="5" max="5" width="31.42578125" style="19" customWidth="1"/>
    <col min="6" max="6" width="33.42578125" style="19" customWidth="1"/>
    <col min="7" max="7" width="3.42578125" style="1" customWidth="1"/>
    <col min="8" max="8" width="5.140625" style="1" customWidth="1"/>
    <col min="9" max="9" width="5.42578125" style="1" customWidth="1"/>
    <col min="10" max="10" width="12.85546875" style="1" hidden="1" customWidth="1"/>
    <col min="11" max="11" width="13.42578125" style="1" hidden="1" customWidth="1"/>
    <col min="12" max="12" width="24.7109375" style="1" customWidth="1"/>
    <col min="13" max="13" width="12.85546875" style="1" hidden="1" customWidth="1"/>
    <col min="14" max="14" width="12.28515625" style="1" hidden="1" customWidth="1"/>
    <col min="15" max="15" width="25.28515625" style="5" customWidth="1"/>
    <col min="16" max="16" width="14.7109375" style="5" customWidth="1"/>
    <col min="17" max="17" width="96" style="5" customWidth="1"/>
    <col min="18" max="16384" width="9.140625" style="5"/>
  </cols>
  <sheetData>
    <row r="1" spans="1:17" x14ac:dyDescent="0.25">
      <c r="Q1" s="20" t="s">
        <v>145</v>
      </c>
    </row>
    <row r="2" spans="1:17" x14ac:dyDescent="0.25">
      <c r="Q2" s="21" t="s">
        <v>146</v>
      </c>
    </row>
    <row r="3" spans="1:17" x14ac:dyDescent="0.25">
      <c r="Q3" s="21" t="s">
        <v>147</v>
      </c>
    </row>
    <row r="4" spans="1:17" x14ac:dyDescent="0.25">
      <c r="Q4" s="21" t="s">
        <v>148</v>
      </c>
    </row>
    <row r="5" spans="1:17" ht="15.6" customHeight="1" x14ac:dyDescent="0.25">
      <c r="F5" s="22"/>
      <c r="G5" s="23"/>
      <c r="H5" s="23"/>
      <c r="I5" s="23"/>
      <c r="J5" s="23"/>
      <c r="K5" s="23"/>
      <c r="L5" s="23"/>
      <c r="M5" s="23"/>
      <c r="N5" s="23"/>
      <c r="O5" s="23"/>
      <c r="P5" s="23"/>
      <c r="Q5" s="21" t="s">
        <v>149</v>
      </c>
    </row>
    <row r="6" spans="1:17" x14ac:dyDescent="0.25">
      <c r="F6" s="23"/>
      <c r="G6" s="23"/>
      <c r="H6" s="23"/>
      <c r="I6" s="23"/>
      <c r="J6" s="23"/>
      <c r="K6" s="23"/>
      <c r="L6" s="23"/>
      <c r="M6" s="23"/>
      <c r="N6" s="23"/>
      <c r="O6" s="23"/>
      <c r="P6" s="23"/>
      <c r="Q6" s="21" t="s">
        <v>150</v>
      </c>
    </row>
    <row r="7" spans="1:17" x14ac:dyDescent="0.25">
      <c r="F7" s="23"/>
      <c r="G7" s="23"/>
      <c r="H7" s="23"/>
      <c r="I7" s="23"/>
      <c r="J7" s="23"/>
      <c r="K7" s="23"/>
      <c r="L7" s="23"/>
      <c r="M7" s="23"/>
      <c r="N7" s="23"/>
      <c r="O7" s="23"/>
      <c r="P7" s="23"/>
    </row>
    <row r="8" spans="1:17" ht="24" customHeight="1" x14ac:dyDescent="0.3">
      <c r="A8" s="141" t="s">
        <v>188</v>
      </c>
      <c r="B8" s="142"/>
      <c r="C8" s="142"/>
      <c r="D8" s="142"/>
      <c r="E8" s="142"/>
      <c r="F8" s="142"/>
      <c r="G8" s="142"/>
      <c r="H8" s="142"/>
      <c r="I8" s="142"/>
      <c r="J8" s="142"/>
      <c r="K8" s="142"/>
      <c r="L8" s="142"/>
      <c r="M8" s="142"/>
      <c r="N8" s="142"/>
      <c r="O8" s="142"/>
      <c r="P8" s="142"/>
      <c r="Q8" s="142"/>
    </row>
    <row r="9" spans="1:17" x14ac:dyDescent="0.25">
      <c r="A9" s="1" t="s">
        <v>21</v>
      </c>
      <c r="F9" s="23"/>
      <c r="G9" s="23"/>
      <c r="H9" s="23"/>
      <c r="I9" s="23"/>
      <c r="J9" s="23"/>
      <c r="K9" s="23"/>
      <c r="L9" s="23"/>
      <c r="M9" s="23"/>
      <c r="N9" s="23"/>
      <c r="O9" s="23"/>
      <c r="P9" s="23"/>
    </row>
    <row r="10" spans="1:17" x14ac:dyDescent="0.25">
      <c r="A10" s="153" t="s">
        <v>144</v>
      </c>
      <c r="B10" s="154"/>
      <c r="C10" s="154"/>
      <c r="D10" s="154"/>
      <c r="E10" s="154"/>
      <c r="F10" s="23"/>
      <c r="G10" s="23"/>
      <c r="H10" s="23"/>
      <c r="I10" s="23"/>
      <c r="J10" s="23"/>
      <c r="K10" s="23"/>
      <c r="L10" s="23"/>
      <c r="M10" s="23"/>
      <c r="N10" s="23"/>
      <c r="O10" s="23"/>
      <c r="P10" s="23"/>
    </row>
    <row r="11" spans="1:17" ht="18.75" x14ac:dyDescent="0.3">
      <c r="A11" s="105"/>
      <c r="B11" s="105"/>
      <c r="C11" s="105"/>
      <c r="D11" s="105"/>
      <c r="E11" s="105"/>
      <c r="F11" s="105"/>
      <c r="G11" s="105"/>
      <c r="H11" s="105"/>
      <c r="I11" s="105"/>
      <c r="J11" s="105"/>
      <c r="K11" s="105"/>
      <c r="L11" s="105"/>
      <c r="M11" s="105"/>
      <c r="N11" s="105"/>
    </row>
    <row r="12" spans="1:17" ht="18.75" x14ac:dyDescent="0.3">
      <c r="A12" s="106" t="s">
        <v>172</v>
      </c>
      <c r="B12" s="137"/>
      <c r="C12" s="24"/>
      <c r="D12" s="24"/>
      <c r="E12" s="24"/>
      <c r="F12" s="24"/>
      <c r="G12" s="24"/>
      <c r="H12" s="24"/>
      <c r="I12" s="24"/>
      <c r="J12" s="24"/>
      <c r="K12" s="24"/>
      <c r="L12" s="24"/>
      <c r="M12" s="24"/>
      <c r="N12" s="24"/>
    </row>
    <row r="13" spans="1:17" ht="18.75" x14ac:dyDescent="0.3">
      <c r="A13" s="106"/>
      <c r="B13" s="137"/>
      <c r="C13" s="24"/>
      <c r="D13" s="24"/>
      <c r="E13" s="24"/>
      <c r="F13" s="24"/>
      <c r="G13" s="24"/>
      <c r="H13" s="24"/>
      <c r="I13" s="24"/>
      <c r="J13" s="24"/>
      <c r="K13" s="24"/>
      <c r="L13" s="24"/>
      <c r="M13" s="24"/>
      <c r="N13" s="24"/>
    </row>
    <row r="14" spans="1:17" ht="18.75" x14ac:dyDescent="0.3">
      <c r="A14" s="106" t="s">
        <v>143</v>
      </c>
      <c r="B14" s="137"/>
      <c r="C14" s="24"/>
      <c r="D14" s="24"/>
      <c r="E14" s="24"/>
      <c r="F14" s="24"/>
      <c r="G14" s="24"/>
      <c r="H14" s="24"/>
      <c r="I14" s="24"/>
      <c r="J14" s="24"/>
      <c r="K14" s="24"/>
      <c r="L14" s="24"/>
      <c r="M14" s="24"/>
      <c r="N14" s="24"/>
    </row>
    <row r="15" spans="1:17" ht="18.75" x14ac:dyDescent="0.3">
      <c r="A15" s="24"/>
      <c r="B15" s="24"/>
      <c r="C15" s="24"/>
      <c r="D15" s="24"/>
      <c r="E15" s="24"/>
      <c r="F15" s="24"/>
      <c r="G15" s="24"/>
      <c r="H15" s="24"/>
      <c r="I15" s="24"/>
      <c r="J15" s="24"/>
      <c r="K15" s="24"/>
      <c r="L15" s="24"/>
      <c r="M15" s="24"/>
      <c r="N15" s="24"/>
    </row>
    <row r="16" spans="1:17" ht="18.75" x14ac:dyDescent="0.3">
      <c r="A16" s="155" t="s">
        <v>187</v>
      </c>
      <c r="B16" s="156"/>
      <c r="C16" s="157"/>
      <c r="D16" s="157"/>
      <c r="E16" s="157"/>
      <c r="F16" s="157"/>
      <c r="G16" s="157"/>
      <c r="H16" s="157"/>
      <c r="I16" s="157"/>
      <c r="J16" s="157"/>
      <c r="K16" s="157"/>
      <c r="L16" s="157"/>
      <c r="M16" s="24"/>
      <c r="N16" s="24"/>
    </row>
    <row r="17" spans="1:17" ht="18.75" x14ac:dyDescent="0.3">
      <c r="A17" s="158"/>
      <c r="B17" s="158"/>
      <c r="C17" s="158"/>
      <c r="D17" s="158"/>
      <c r="E17" s="158"/>
      <c r="F17" s="158"/>
      <c r="G17" s="158"/>
      <c r="H17" s="158"/>
      <c r="I17" s="158"/>
      <c r="J17" s="158"/>
      <c r="K17" s="158"/>
      <c r="L17" s="158"/>
      <c r="M17" s="24"/>
      <c r="N17" s="24"/>
    </row>
    <row r="18" spans="1:17" ht="18.75" hidden="1" x14ac:dyDescent="0.3">
      <c r="A18" s="105"/>
      <c r="B18" s="105"/>
      <c r="C18" s="105"/>
      <c r="D18" s="105"/>
      <c r="E18" s="105"/>
      <c r="F18" s="105"/>
      <c r="G18" s="105"/>
      <c r="H18" s="105"/>
      <c r="I18" s="105"/>
      <c r="J18" s="105"/>
      <c r="K18" s="105"/>
      <c r="L18" s="105"/>
      <c r="M18" s="105"/>
      <c r="N18" s="105"/>
    </row>
    <row r="19" spans="1:17" ht="18.75" x14ac:dyDescent="0.3">
      <c r="A19" s="106"/>
      <c r="B19" s="107"/>
      <c r="C19" s="107"/>
      <c r="D19" s="107"/>
      <c r="E19" s="107"/>
      <c r="F19" s="107"/>
      <c r="G19" s="107"/>
      <c r="H19" s="107"/>
      <c r="I19" s="107"/>
      <c r="J19" s="107"/>
      <c r="K19" s="107"/>
      <c r="L19" s="107"/>
      <c r="M19" s="54"/>
      <c r="N19" s="54"/>
    </row>
    <row r="20" spans="1:17" ht="23.45" customHeight="1" x14ac:dyDescent="0.25">
      <c r="Q20" s="21" t="s">
        <v>142</v>
      </c>
    </row>
    <row r="21" spans="1:17" s="1" customFormat="1" ht="58.15" customHeight="1" x14ac:dyDescent="0.25">
      <c r="A21" s="91" t="s">
        <v>0</v>
      </c>
      <c r="B21" s="91" t="s">
        <v>1</v>
      </c>
      <c r="C21" s="91" t="s">
        <v>3</v>
      </c>
      <c r="D21" s="91" t="s">
        <v>2</v>
      </c>
      <c r="E21" s="91" t="s">
        <v>101</v>
      </c>
      <c r="F21" s="91" t="s">
        <v>13</v>
      </c>
      <c r="G21" s="143" t="s">
        <v>137</v>
      </c>
      <c r="H21" s="144"/>
      <c r="I21" s="145"/>
      <c r="J21" s="15"/>
      <c r="K21" s="15"/>
      <c r="L21" s="149" t="s">
        <v>139</v>
      </c>
      <c r="M21" s="15"/>
      <c r="N21" s="15"/>
      <c r="O21" s="149" t="s">
        <v>170</v>
      </c>
      <c r="P21" s="149" t="s">
        <v>171</v>
      </c>
      <c r="Q21" s="149" t="s">
        <v>140</v>
      </c>
    </row>
    <row r="22" spans="1:17" s="1" customFormat="1" ht="24" customHeight="1" x14ac:dyDescent="0.25">
      <c r="A22" s="91"/>
      <c r="B22" s="91"/>
      <c r="C22" s="91"/>
      <c r="D22" s="91"/>
      <c r="E22" s="91"/>
      <c r="F22" s="91"/>
      <c r="G22" s="146"/>
      <c r="H22" s="147"/>
      <c r="I22" s="148"/>
      <c r="J22" s="15" t="s">
        <v>91</v>
      </c>
      <c r="K22" s="15" t="s">
        <v>104</v>
      </c>
      <c r="L22" s="128"/>
      <c r="M22" s="15" t="s">
        <v>91</v>
      </c>
      <c r="N22" s="15" t="s">
        <v>104</v>
      </c>
      <c r="O22" s="150"/>
      <c r="P22" s="150"/>
      <c r="Q22" s="150"/>
    </row>
    <row r="23" spans="1:17" s="1" customFormat="1" ht="24" customHeight="1" x14ac:dyDescent="0.25">
      <c r="A23" s="16">
        <v>1</v>
      </c>
      <c r="B23" s="17">
        <v>2</v>
      </c>
      <c r="C23" s="17"/>
      <c r="D23" s="17">
        <v>3</v>
      </c>
      <c r="E23" s="17">
        <v>4</v>
      </c>
      <c r="F23" s="17">
        <v>5</v>
      </c>
      <c r="G23" s="152">
        <v>6</v>
      </c>
      <c r="H23" s="152"/>
      <c r="I23" s="152"/>
      <c r="J23" s="17"/>
      <c r="K23" s="17"/>
      <c r="L23" s="25">
        <v>7</v>
      </c>
      <c r="M23" s="17"/>
      <c r="N23" s="17"/>
      <c r="O23" s="25">
        <v>8</v>
      </c>
      <c r="P23" s="25">
        <v>9</v>
      </c>
      <c r="Q23" s="26">
        <v>10</v>
      </c>
    </row>
    <row r="24" spans="1:17" ht="30" customHeight="1" x14ac:dyDescent="0.25">
      <c r="A24" s="103" t="s">
        <v>23</v>
      </c>
      <c r="B24" s="151"/>
      <c r="C24" s="151"/>
      <c r="D24" s="151"/>
      <c r="E24" s="151"/>
      <c r="F24" s="151"/>
      <c r="G24" s="151"/>
      <c r="H24" s="151"/>
      <c r="I24" s="151"/>
      <c r="J24" s="151"/>
      <c r="K24" s="151"/>
      <c r="L24" s="151"/>
      <c r="M24" s="151"/>
      <c r="N24" s="151"/>
      <c r="O24" s="139"/>
      <c r="P24" s="139"/>
      <c r="Q24" s="140"/>
    </row>
    <row r="25" spans="1:17" ht="64.150000000000006" customHeight="1" x14ac:dyDescent="0.25">
      <c r="A25" s="103" t="s">
        <v>138</v>
      </c>
      <c r="B25" s="82"/>
      <c r="C25" s="15"/>
      <c r="D25" s="15"/>
      <c r="E25" s="15"/>
      <c r="F25" s="15" t="s">
        <v>28</v>
      </c>
      <c r="G25" s="103" t="s">
        <v>120</v>
      </c>
      <c r="H25" s="81"/>
      <c r="I25" s="81"/>
      <c r="J25" s="82"/>
      <c r="K25" s="15"/>
      <c r="L25" s="4">
        <f>L26+L27+L28+L29+L30+L31+L32+L33+L36+L37+L38+L39+L39+L40+L41+L42</f>
        <v>25266</v>
      </c>
      <c r="M25" s="15"/>
      <c r="N25" s="15"/>
      <c r="O25" s="4">
        <f>O26+O27+O28+O29+O30+O31+O32+O33+O36+O37+O38+O39+O39+O40+O41+O42</f>
        <v>32998.700000000004</v>
      </c>
      <c r="P25" s="53">
        <v>2.17</v>
      </c>
      <c r="Q25" s="27"/>
    </row>
    <row r="26" spans="1:17" ht="93.75" customHeight="1" x14ac:dyDescent="0.25">
      <c r="A26" s="62" t="s">
        <v>14</v>
      </c>
      <c r="B26" s="55" t="s">
        <v>96</v>
      </c>
      <c r="C26" s="55" t="s">
        <v>74</v>
      </c>
      <c r="D26" s="56" t="s">
        <v>33</v>
      </c>
      <c r="E26" s="55" t="s">
        <v>72</v>
      </c>
      <c r="F26" s="55" t="s">
        <v>178</v>
      </c>
      <c r="G26" s="112" t="s">
        <v>103</v>
      </c>
      <c r="H26" s="113"/>
      <c r="I26" s="114"/>
      <c r="J26" s="28">
        <v>1</v>
      </c>
      <c r="K26" s="28">
        <v>1</v>
      </c>
      <c r="L26" s="57">
        <v>100</v>
      </c>
      <c r="M26" s="57">
        <v>100</v>
      </c>
      <c r="N26" s="57">
        <v>100</v>
      </c>
      <c r="O26" s="18">
        <v>0</v>
      </c>
      <c r="P26" s="18">
        <v>0</v>
      </c>
      <c r="Q26" s="55" t="s">
        <v>164</v>
      </c>
    </row>
    <row r="27" spans="1:17" ht="86.45" customHeight="1" x14ac:dyDescent="0.25">
      <c r="A27" s="56" t="s">
        <v>4</v>
      </c>
      <c r="B27" s="55" t="s">
        <v>97</v>
      </c>
      <c r="C27" s="55" t="s">
        <v>74</v>
      </c>
      <c r="D27" s="56" t="s">
        <v>33</v>
      </c>
      <c r="E27" s="55" t="s">
        <v>72</v>
      </c>
      <c r="F27" s="55" t="s">
        <v>179</v>
      </c>
      <c r="G27" s="112" t="s">
        <v>94</v>
      </c>
      <c r="H27" s="113"/>
      <c r="I27" s="114"/>
      <c r="J27" s="63" t="s">
        <v>64</v>
      </c>
      <c r="K27" s="63" t="s">
        <v>94</v>
      </c>
      <c r="L27" s="57">
        <v>0</v>
      </c>
      <c r="M27" s="57">
        <v>100</v>
      </c>
      <c r="N27" s="57">
        <v>0</v>
      </c>
      <c r="O27" s="18">
        <v>0</v>
      </c>
      <c r="P27" s="18">
        <v>0</v>
      </c>
      <c r="Q27" s="55" t="s">
        <v>166</v>
      </c>
    </row>
    <row r="28" spans="1:17" ht="144.75" customHeight="1" x14ac:dyDescent="0.25">
      <c r="A28" s="56" t="s">
        <v>5</v>
      </c>
      <c r="B28" s="55" t="s">
        <v>127</v>
      </c>
      <c r="C28" s="55" t="s">
        <v>7</v>
      </c>
      <c r="D28" s="56" t="s">
        <v>65</v>
      </c>
      <c r="E28" s="55" t="s">
        <v>105</v>
      </c>
      <c r="F28" s="55" t="s">
        <v>180</v>
      </c>
      <c r="G28" s="112" t="s">
        <v>123</v>
      </c>
      <c r="H28" s="113"/>
      <c r="I28" s="114"/>
      <c r="J28" s="56">
        <v>10</v>
      </c>
      <c r="K28" s="56">
        <v>10</v>
      </c>
      <c r="L28" s="57">
        <v>200</v>
      </c>
      <c r="M28" s="57">
        <v>50</v>
      </c>
      <c r="N28" s="57">
        <v>50</v>
      </c>
      <c r="O28" s="57">
        <v>2790.2</v>
      </c>
      <c r="P28" s="57">
        <v>279</v>
      </c>
      <c r="Q28" s="55" t="s">
        <v>162</v>
      </c>
    </row>
    <row r="29" spans="1:17" ht="147.6" customHeight="1" x14ac:dyDescent="0.25">
      <c r="A29" s="56" t="s">
        <v>29</v>
      </c>
      <c r="B29" s="55" t="s">
        <v>98</v>
      </c>
      <c r="C29" s="55" t="s">
        <v>7</v>
      </c>
      <c r="D29" s="56" t="s">
        <v>128</v>
      </c>
      <c r="E29" s="55" t="s">
        <v>73</v>
      </c>
      <c r="F29" s="55" t="s">
        <v>177</v>
      </c>
      <c r="G29" s="112" t="s">
        <v>67</v>
      </c>
      <c r="H29" s="113"/>
      <c r="I29" s="114"/>
      <c r="J29" s="56">
        <v>1</v>
      </c>
      <c r="K29" s="56">
        <v>1</v>
      </c>
      <c r="L29" s="57">
        <v>110</v>
      </c>
      <c r="M29" s="57">
        <v>110</v>
      </c>
      <c r="N29" s="57">
        <v>110</v>
      </c>
      <c r="O29" s="57">
        <v>110</v>
      </c>
      <c r="P29" s="57">
        <v>1</v>
      </c>
      <c r="Q29" s="55" t="s">
        <v>160</v>
      </c>
    </row>
    <row r="30" spans="1:17" ht="153.75" customHeight="1" x14ac:dyDescent="0.25">
      <c r="A30" s="56" t="s">
        <v>6</v>
      </c>
      <c r="B30" s="55" t="s">
        <v>32</v>
      </c>
      <c r="C30" s="55" t="s">
        <v>7</v>
      </c>
      <c r="D30" s="55" t="s">
        <v>95</v>
      </c>
      <c r="E30" s="55"/>
      <c r="F30" s="55" t="s">
        <v>181</v>
      </c>
      <c r="G30" s="112" t="s">
        <v>68</v>
      </c>
      <c r="H30" s="113"/>
      <c r="I30" s="114"/>
      <c r="J30" s="63" t="s">
        <v>68</v>
      </c>
      <c r="K30" s="63" t="s">
        <v>68</v>
      </c>
      <c r="L30" s="57">
        <v>800</v>
      </c>
      <c r="M30" s="57">
        <v>700</v>
      </c>
      <c r="N30" s="57">
        <v>700</v>
      </c>
      <c r="O30" s="57">
        <v>800</v>
      </c>
      <c r="P30" s="57">
        <v>1.8</v>
      </c>
      <c r="Q30" s="55" t="s">
        <v>190</v>
      </c>
    </row>
    <row r="31" spans="1:17" ht="168.75" customHeight="1" x14ac:dyDescent="0.25">
      <c r="A31" s="56" t="s">
        <v>30</v>
      </c>
      <c r="B31" s="55" t="s">
        <v>130</v>
      </c>
      <c r="C31" s="55" t="s">
        <v>7</v>
      </c>
      <c r="D31" s="56" t="s">
        <v>34</v>
      </c>
      <c r="E31" s="55" t="s">
        <v>76</v>
      </c>
      <c r="F31" s="55" t="s">
        <v>136</v>
      </c>
      <c r="G31" s="117" t="s">
        <v>17</v>
      </c>
      <c r="H31" s="118"/>
      <c r="I31" s="119"/>
      <c r="J31" s="56" t="s">
        <v>17</v>
      </c>
      <c r="K31" s="56" t="s">
        <v>17</v>
      </c>
      <c r="L31" s="57">
        <v>1</v>
      </c>
      <c r="M31" s="57">
        <v>1</v>
      </c>
      <c r="N31" s="57">
        <v>1</v>
      </c>
      <c r="O31" s="57">
        <v>0</v>
      </c>
      <c r="P31" s="57"/>
      <c r="Q31" s="55" t="s">
        <v>191</v>
      </c>
    </row>
    <row r="32" spans="1:17" ht="196.15" customHeight="1" x14ac:dyDescent="0.25">
      <c r="A32" s="56" t="s">
        <v>8</v>
      </c>
      <c r="B32" s="55" t="s">
        <v>26</v>
      </c>
      <c r="C32" s="55" t="s">
        <v>7</v>
      </c>
      <c r="D32" s="56" t="s">
        <v>35</v>
      </c>
      <c r="E32" s="55" t="s">
        <v>11</v>
      </c>
      <c r="F32" s="55" t="s">
        <v>182</v>
      </c>
      <c r="G32" s="117">
        <v>50</v>
      </c>
      <c r="H32" s="118"/>
      <c r="I32" s="119"/>
      <c r="J32" s="56">
        <v>50</v>
      </c>
      <c r="K32" s="56">
        <v>50</v>
      </c>
      <c r="L32" s="57">
        <v>5</v>
      </c>
      <c r="M32" s="57">
        <v>5</v>
      </c>
      <c r="N32" s="57">
        <v>5</v>
      </c>
      <c r="O32" s="57">
        <v>74.8</v>
      </c>
      <c r="P32" s="57">
        <v>74.8</v>
      </c>
      <c r="Q32" s="72" t="s">
        <v>167</v>
      </c>
    </row>
    <row r="33" spans="1:17" ht="186" customHeight="1" x14ac:dyDescent="0.25">
      <c r="A33" s="126" t="s">
        <v>9</v>
      </c>
      <c r="B33" s="108" t="s">
        <v>129</v>
      </c>
      <c r="C33" s="55" t="s">
        <v>74</v>
      </c>
      <c r="D33" s="126" t="s">
        <v>106</v>
      </c>
      <c r="E33" s="108" t="s">
        <v>135</v>
      </c>
      <c r="F33" s="108" t="s">
        <v>99</v>
      </c>
      <c r="G33" s="94">
        <v>1</v>
      </c>
      <c r="H33" s="95"/>
      <c r="I33" s="96"/>
      <c r="J33" s="56">
        <v>1</v>
      </c>
      <c r="K33" s="56">
        <v>1</v>
      </c>
      <c r="L33" s="129">
        <v>900</v>
      </c>
      <c r="M33" s="57">
        <v>950</v>
      </c>
      <c r="N33" s="57">
        <v>950</v>
      </c>
      <c r="O33" s="129">
        <v>860</v>
      </c>
      <c r="P33" s="176">
        <v>0.9</v>
      </c>
      <c r="Q33" s="76" t="s">
        <v>203</v>
      </c>
    </row>
    <row r="34" spans="1:17" ht="168" customHeight="1" x14ac:dyDescent="0.25">
      <c r="A34" s="174"/>
      <c r="B34" s="109"/>
      <c r="C34" s="55"/>
      <c r="D34" s="174"/>
      <c r="E34" s="109"/>
      <c r="F34" s="109"/>
      <c r="G34" s="97"/>
      <c r="H34" s="98"/>
      <c r="I34" s="99"/>
      <c r="J34" s="56"/>
      <c r="K34" s="56"/>
      <c r="L34" s="130"/>
      <c r="M34" s="57"/>
      <c r="N34" s="57"/>
      <c r="O34" s="130"/>
      <c r="P34" s="177"/>
      <c r="Q34" s="77"/>
    </row>
    <row r="35" spans="1:17" ht="319.5" customHeight="1" x14ac:dyDescent="0.25">
      <c r="A35" s="175"/>
      <c r="B35" s="110"/>
      <c r="C35" s="69"/>
      <c r="D35" s="175"/>
      <c r="E35" s="110"/>
      <c r="F35" s="110"/>
      <c r="G35" s="100"/>
      <c r="H35" s="101"/>
      <c r="I35" s="102"/>
      <c r="J35" s="70"/>
      <c r="K35" s="70"/>
      <c r="L35" s="131"/>
      <c r="M35" s="71"/>
      <c r="N35" s="71"/>
      <c r="O35" s="131"/>
      <c r="P35" s="178"/>
      <c r="Q35" s="74" t="s">
        <v>204</v>
      </c>
    </row>
    <row r="36" spans="1:17" ht="108.75" customHeight="1" x14ac:dyDescent="0.25">
      <c r="A36" s="56" t="s">
        <v>10</v>
      </c>
      <c r="B36" s="55" t="s">
        <v>31</v>
      </c>
      <c r="C36" s="55" t="s">
        <v>87</v>
      </c>
      <c r="D36" s="56" t="s">
        <v>106</v>
      </c>
      <c r="E36" s="55" t="s">
        <v>168</v>
      </c>
      <c r="F36" s="55" t="s">
        <v>100</v>
      </c>
      <c r="G36" s="117">
        <v>5</v>
      </c>
      <c r="H36" s="118"/>
      <c r="I36" s="119"/>
      <c r="J36" s="56">
        <v>5</v>
      </c>
      <c r="K36" s="56">
        <v>5</v>
      </c>
      <c r="L36" s="57">
        <v>6000</v>
      </c>
      <c r="M36" s="57">
        <v>6000</v>
      </c>
      <c r="N36" s="57">
        <v>6000</v>
      </c>
      <c r="O36" s="57">
        <v>10816.6</v>
      </c>
      <c r="P36" s="64">
        <v>13</v>
      </c>
      <c r="Q36" s="73" t="s">
        <v>194</v>
      </c>
    </row>
    <row r="37" spans="1:17" ht="125.45" customHeight="1" x14ac:dyDescent="0.25">
      <c r="A37" s="56" t="s">
        <v>20</v>
      </c>
      <c r="B37" s="55" t="s">
        <v>116</v>
      </c>
      <c r="C37" s="55" t="s">
        <v>7</v>
      </c>
      <c r="D37" s="56" t="s">
        <v>106</v>
      </c>
      <c r="E37" s="55"/>
      <c r="F37" s="55" t="s">
        <v>183</v>
      </c>
      <c r="G37" s="117">
        <v>0</v>
      </c>
      <c r="H37" s="118"/>
      <c r="I37" s="119"/>
      <c r="J37" s="56"/>
      <c r="K37" s="56"/>
      <c r="L37" s="57">
        <v>0</v>
      </c>
      <c r="M37" s="57"/>
      <c r="N37" s="57"/>
      <c r="O37" s="9">
        <v>125.7</v>
      </c>
      <c r="P37" s="57">
        <v>0.4</v>
      </c>
      <c r="Q37" s="58" t="s">
        <v>195</v>
      </c>
    </row>
    <row r="38" spans="1:17" ht="140.25" customHeight="1" x14ac:dyDescent="0.25">
      <c r="A38" s="56" t="s">
        <v>27</v>
      </c>
      <c r="B38" s="55" t="s">
        <v>89</v>
      </c>
      <c r="C38" s="55" t="s">
        <v>88</v>
      </c>
      <c r="D38" s="56" t="s">
        <v>106</v>
      </c>
      <c r="E38" s="55"/>
      <c r="F38" s="55" t="s">
        <v>184</v>
      </c>
      <c r="G38" s="117">
        <v>0.03</v>
      </c>
      <c r="H38" s="118"/>
      <c r="I38" s="119"/>
      <c r="J38" s="56">
        <v>0.02</v>
      </c>
      <c r="K38" s="56">
        <v>0.02</v>
      </c>
      <c r="L38" s="57">
        <v>500</v>
      </c>
      <c r="M38" s="57">
        <v>300</v>
      </c>
      <c r="N38" s="57">
        <v>300</v>
      </c>
      <c r="O38" s="18">
        <v>530</v>
      </c>
      <c r="P38" s="65">
        <v>0.02</v>
      </c>
      <c r="Q38" s="58" t="s">
        <v>192</v>
      </c>
    </row>
    <row r="39" spans="1:17" ht="261" customHeight="1" x14ac:dyDescent="0.25">
      <c r="A39" s="56" t="s">
        <v>75</v>
      </c>
      <c r="B39" s="55" t="s">
        <v>107</v>
      </c>
      <c r="C39" s="55" t="s">
        <v>115</v>
      </c>
      <c r="D39" s="56" t="s">
        <v>106</v>
      </c>
      <c r="E39" s="55" t="s">
        <v>108</v>
      </c>
      <c r="F39" s="55" t="s">
        <v>131</v>
      </c>
      <c r="G39" s="117" t="s">
        <v>109</v>
      </c>
      <c r="H39" s="118"/>
      <c r="I39" s="119"/>
      <c r="J39" s="56" t="s">
        <v>109</v>
      </c>
      <c r="K39" s="56" t="s">
        <v>109</v>
      </c>
      <c r="L39" s="57">
        <v>0</v>
      </c>
      <c r="M39" s="57"/>
      <c r="N39" s="57"/>
      <c r="O39" s="9">
        <v>20.5</v>
      </c>
      <c r="P39" s="9">
        <v>5</v>
      </c>
      <c r="Q39" s="66" t="s">
        <v>193</v>
      </c>
    </row>
    <row r="40" spans="1:17" ht="96" customHeight="1" x14ac:dyDescent="0.25">
      <c r="A40" s="56" t="s">
        <v>117</v>
      </c>
      <c r="B40" s="55" t="s">
        <v>110</v>
      </c>
      <c r="C40" s="55" t="s">
        <v>16</v>
      </c>
      <c r="D40" s="56" t="s">
        <v>106</v>
      </c>
      <c r="E40" s="55" t="s">
        <v>111</v>
      </c>
      <c r="F40" s="55" t="s">
        <v>132</v>
      </c>
      <c r="G40" s="117" t="s">
        <v>109</v>
      </c>
      <c r="H40" s="118"/>
      <c r="I40" s="119"/>
      <c r="J40" s="56" t="s">
        <v>109</v>
      </c>
      <c r="K40" s="56" t="s">
        <v>109</v>
      </c>
      <c r="L40" s="57">
        <v>6850</v>
      </c>
      <c r="M40" s="57">
        <v>6900</v>
      </c>
      <c r="N40" s="57">
        <v>7300</v>
      </c>
      <c r="O40" s="57">
        <v>7020</v>
      </c>
      <c r="P40" s="9">
        <v>4</v>
      </c>
      <c r="Q40" s="66" t="s">
        <v>169</v>
      </c>
    </row>
    <row r="41" spans="1:17" ht="151.5" customHeight="1" x14ac:dyDescent="0.25">
      <c r="A41" s="56" t="s">
        <v>118</v>
      </c>
      <c r="B41" s="55" t="s">
        <v>134</v>
      </c>
      <c r="C41" s="55" t="s">
        <v>114</v>
      </c>
      <c r="D41" s="56" t="s">
        <v>112</v>
      </c>
      <c r="E41" s="55" t="s">
        <v>113</v>
      </c>
      <c r="F41" s="55" t="s">
        <v>133</v>
      </c>
      <c r="G41" s="117">
        <v>100</v>
      </c>
      <c r="H41" s="118"/>
      <c r="I41" s="119"/>
      <c r="J41" s="56">
        <v>100</v>
      </c>
      <c r="K41" s="56">
        <v>100</v>
      </c>
      <c r="L41" s="57"/>
      <c r="M41" s="57"/>
      <c r="N41" s="57"/>
      <c r="O41" s="27"/>
      <c r="P41" s="18">
        <v>100</v>
      </c>
      <c r="Q41" s="59" t="s">
        <v>196</v>
      </c>
    </row>
    <row r="42" spans="1:17" ht="152.25" customHeight="1" x14ac:dyDescent="0.25">
      <c r="A42" s="56" t="s">
        <v>119</v>
      </c>
      <c r="B42" s="55" t="s">
        <v>125</v>
      </c>
      <c r="C42" s="67" t="s">
        <v>7</v>
      </c>
      <c r="D42" s="56" t="s">
        <v>106</v>
      </c>
      <c r="E42" s="55"/>
      <c r="F42" s="55" t="s">
        <v>185</v>
      </c>
      <c r="G42" s="117"/>
      <c r="H42" s="118"/>
      <c r="I42" s="119"/>
      <c r="J42" s="56"/>
      <c r="K42" s="56"/>
      <c r="L42" s="57">
        <v>9800</v>
      </c>
      <c r="M42" s="57">
        <v>9900</v>
      </c>
      <c r="N42" s="57">
        <v>10000</v>
      </c>
      <c r="O42" s="57">
        <v>9830.4</v>
      </c>
      <c r="P42" s="9"/>
      <c r="Q42" s="68" t="s">
        <v>197</v>
      </c>
    </row>
    <row r="43" spans="1:17" ht="32.25" customHeight="1" x14ac:dyDescent="0.25">
      <c r="A43" s="103" t="s">
        <v>77</v>
      </c>
      <c r="B43" s="138"/>
      <c r="C43" s="138"/>
      <c r="D43" s="138"/>
      <c r="E43" s="138"/>
      <c r="F43" s="138"/>
      <c r="G43" s="138"/>
      <c r="H43" s="138"/>
      <c r="I43" s="138"/>
      <c r="J43" s="138"/>
      <c r="K43" s="138"/>
      <c r="L43" s="138"/>
      <c r="M43" s="138"/>
      <c r="N43" s="138"/>
      <c r="O43" s="139"/>
      <c r="P43" s="139"/>
      <c r="Q43" s="140"/>
    </row>
    <row r="44" spans="1:17" ht="236.25" hidden="1" customHeight="1" x14ac:dyDescent="0.25">
      <c r="A44" s="50" t="s">
        <v>36</v>
      </c>
      <c r="B44" s="52" t="s">
        <v>37</v>
      </c>
      <c r="C44" s="51" t="s">
        <v>40</v>
      </c>
      <c r="D44" s="50" t="s">
        <v>93</v>
      </c>
      <c r="E44" s="51" t="s">
        <v>38</v>
      </c>
      <c r="F44" s="51" t="s">
        <v>39</v>
      </c>
      <c r="G44" s="90">
        <v>0</v>
      </c>
      <c r="H44" s="78"/>
      <c r="I44" s="78"/>
      <c r="J44" s="50">
        <v>9.5</v>
      </c>
      <c r="K44" s="50">
        <v>0</v>
      </c>
      <c r="L44" s="49">
        <v>0</v>
      </c>
      <c r="M44" s="49">
        <v>0</v>
      </c>
      <c r="N44" s="49">
        <v>0</v>
      </c>
      <c r="O44" s="27"/>
      <c r="P44" s="27"/>
      <c r="Q44" s="27"/>
    </row>
    <row r="45" spans="1:17" ht="273.75" customHeight="1" x14ac:dyDescent="0.25">
      <c r="A45" s="103" t="s">
        <v>141</v>
      </c>
      <c r="B45" s="104"/>
      <c r="C45" s="48"/>
      <c r="D45" s="50"/>
      <c r="E45" s="51"/>
      <c r="F45" s="29" t="s">
        <v>60</v>
      </c>
      <c r="G45" s="91" t="s">
        <v>122</v>
      </c>
      <c r="H45" s="91"/>
      <c r="I45" s="91"/>
      <c r="J45" s="50"/>
      <c r="K45" s="50"/>
      <c r="L45" s="4">
        <f>L46+L51+L56+L59+L60+L61+L62</f>
        <v>10043</v>
      </c>
      <c r="M45" s="49"/>
      <c r="N45" s="49"/>
      <c r="O45" s="4">
        <f>O46+O51+O56+O59+O60+O61+O62+O47+O48+O49+O50</f>
        <v>13184.099999999999</v>
      </c>
      <c r="P45" s="30">
        <v>0.92</v>
      </c>
      <c r="Q45" s="27"/>
    </row>
    <row r="46" spans="1:17" ht="56.45" customHeight="1" x14ac:dyDescent="0.25">
      <c r="A46" s="90" t="s">
        <v>36</v>
      </c>
      <c r="B46" s="52" t="s">
        <v>126</v>
      </c>
      <c r="C46" s="108" t="s">
        <v>40</v>
      </c>
      <c r="D46" s="90" t="s">
        <v>106</v>
      </c>
      <c r="E46" s="111" t="s">
        <v>38</v>
      </c>
      <c r="F46" s="111" t="s">
        <v>41</v>
      </c>
      <c r="G46" s="94">
        <v>0.08</v>
      </c>
      <c r="H46" s="95"/>
      <c r="I46" s="96"/>
      <c r="J46" s="90">
        <v>0.03</v>
      </c>
      <c r="K46" s="90">
        <v>0.03</v>
      </c>
      <c r="L46" s="89">
        <v>1097</v>
      </c>
      <c r="M46" s="89">
        <v>401.4</v>
      </c>
      <c r="N46" s="89">
        <v>401.4</v>
      </c>
      <c r="O46" s="31"/>
      <c r="P46" s="10"/>
      <c r="Q46" s="27"/>
    </row>
    <row r="47" spans="1:17" ht="85.15" customHeight="1" x14ac:dyDescent="0.25">
      <c r="A47" s="90"/>
      <c r="B47" s="52" t="s">
        <v>78</v>
      </c>
      <c r="C47" s="109"/>
      <c r="D47" s="90"/>
      <c r="E47" s="111"/>
      <c r="F47" s="111"/>
      <c r="G47" s="97"/>
      <c r="H47" s="98"/>
      <c r="I47" s="99"/>
      <c r="J47" s="90"/>
      <c r="K47" s="90"/>
      <c r="L47" s="89"/>
      <c r="M47" s="89"/>
      <c r="N47" s="89"/>
      <c r="O47" s="31">
        <v>1741.1</v>
      </c>
      <c r="P47" s="86">
        <v>0.28000000000000003</v>
      </c>
      <c r="Q47" s="51" t="s">
        <v>173</v>
      </c>
    </row>
    <row r="48" spans="1:17" ht="123.6" customHeight="1" x14ac:dyDescent="0.25">
      <c r="A48" s="90"/>
      <c r="B48" s="52" t="s">
        <v>61</v>
      </c>
      <c r="C48" s="109"/>
      <c r="D48" s="90"/>
      <c r="E48" s="111"/>
      <c r="F48" s="111"/>
      <c r="G48" s="97"/>
      <c r="H48" s="98"/>
      <c r="I48" s="99"/>
      <c r="J48" s="90"/>
      <c r="K48" s="90"/>
      <c r="L48" s="89"/>
      <c r="M48" s="89"/>
      <c r="N48" s="89"/>
      <c r="O48" s="31">
        <v>133.80000000000001</v>
      </c>
      <c r="P48" s="92"/>
      <c r="Q48" s="51" t="s">
        <v>189</v>
      </c>
    </row>
    <row r="49" spans="1:17" ht="56.45" customHeight="1" x14ac:dyDescent="0.25">
      <c r="A49" s="90"/>
      <c r="B49" s="52" t="s">
        <v>62</v>
      </c>
      <c r="C49" s="109"/>
      <c r="D49" s="90"/>
      <c r="E49" s="111"/>
      <c r="F49" s="111"/>
      <c r="G49" s="97"/>
      <c r="H49" s="98"/>
      <c r="I49" s="99"/>
      <c r="J49" s="90"/>
      <c r="K49" s="90"/>
      <c r="L49" s="89"/>
      <c r="M49" s="89"/>
      <c r="N49" s="89"/>
      <c r="O49" s="31">
        <v>316.39999999999998</v>
      </c>
      <c r="P49" s="92"/>
      <c r="Q49" s="51" t="s">
        <v>158</v>
      </c>
    </row>
    <row r="50" spans="1:17" ht="68.45" customHeight="1" x14ac:dyDescent="0.25">
      <c r="A50" s="90"/>
      <c r="B50" s="52" t="s">
        <v>79</v>
      </c>
      <c r="C50" s="110"/>
      <c r="D50" s="90"/>
      <c r="E50" s="111"/>
      <c r="F50" s="111"/>
      <c r="G50" s="100"/>
      <c r="H50" s="101"/>
      <c r="I50" s="102"/>
      <c r="J50" s="90"/>
      <c r="K50" s="90"/>
      <c r="L50" s="89"/>
      <c r="M50" s="89"/>
      <c r="N50" s="89"/>
      <c r="O50" s="31">
        <v>1841.5</v>
      </c>
      <c r="P50" s="93"/>
      <c r="Q50" s="51" t="s">
        <v>174</v>
      </c>
    </row>
    <row r="51" spans="1:17" ht="44.25" customHeight="1" x14ac:dyDescent="0.25">
      <c r="A51" s="90" t="s">
        <v>42</v>
      </c>
      <c r="B51" s="3" t="s">
        <v>43</v>
      </c>
      <c r="C51" s="108" t="s">
        <v>40</v>
      </c>
      <c r="D51" s="90" t="s">
        <v>106</v>
      </c>
      <c r="E51" s="111" t="s">
        <v>38</v>
      </c>
      <c r="F51" s="120" t="s">
        <v>41</v>
      </c>
      <c r="G51" s="90">
        <v>0.5</v>
      </c>
      <c r="H51" s="78"/>
      <c r="I51" s="78"/>
      <c r="J51" s="90">
        <v>0.22</v>
      </c>
      <c r="K51" s="90">
        <v>0.22</v>
      </c>
      <c r="L51" s="89">
        <v>7216</v>
      </c>
      <c r="M51" s="89">
        <v>3000</v>
      </c>
      <c r="N51" s="89">
        <v>3000</v>
      </c>
      <c r="O51" s="83">
        <v>7221.3</v>
      </c>
      <c r="P51" s="86">
        <v>0.5</v>
      </c>
      <c r="Q51" s="27"/>
    </row>
    <row r="52" spans="1:17" ht="47.25" x14ac:dyDescent="0.25">
      <c r="A52" s="90"/>
      <c r="B52" s="3" t="s">
        <v>44</v>
      </c>
      <c r="C52" s="109"/>
      <c r="D52" s="90"/>
      <c r="E52" s="111"/>
      <c r="F52" s="120"/>
      <c r="G52" s="78"/>
      <c r="H52" s="78"/>
      <c r="I52" s="78"/>
      <c r="J52" s="90"/>
      <c r="K52" s="90"/>
      <c r="L52" s="89"/>
      <c r="M52" s="89"/>
      <c r="N52" s="89"/>
      <c r="O52" s="84"/>
      <c r="P52" s="87"/>
      <c r="Q52" s="51" t="s">
        <v>175</v>
      </c>
    </row>
    <row r="53" spans="1:17" ht="98.45" customHeight="1" x14ac:dyDescent="0.25">
      <c r="A53" s="90"/>
      <c r="B53" s="3" t="s">
        <v>45</v>
      </c>
      <c r="C53" s="109"/>
      <c r="D53" s="90"/>
      <c r="E53" s="111"/>
      <c r="F53" s="120"/>
      <c r="G53" s="78"/>
      <c r="H53" s="78"/>
      <c r="I53" s="78"/>
      <c r="J53" s="90"/>
      <c r="K53" s="90"/>
      <c r="L53" s="89"/>
      <c r="M53" s="89"/>
      <c r="N53" s="89"/>
      <c r="O53" s="84"/>
      <c r="P53" s="87"/>
      <c r="Q53" s="58" t="s">
        <v>161</v>
      </c>
    </row>
    <row r="54" spans="1:17" ht="129" customHeight="1" x14ac:dyDescent="0.25">
      <c r="A54" s="90"/>
      <c r="B54" s="3" t="s">
        <v>46</v>
      </c>
      <c r="C54" s="109"/>
      <c r="D54" s="90"/>
      <c r="E54" s="111"/>
      <c r="F54" s="120"/>
      <c r="G54" s="78"/>
      <c r="H54" s="78"/>
      <c r="I54" s="78"/>
      <c r="J54" s="90"/>
      <c r="K54" s="90"/>
      <c r="L54" s="89"/>
      <c r="M54" s="89"/>
      <c r="N54" s="89"/>
      <c r="O54" s="84"/>
      <c r="P54" s="87"/>
      <c r="Q54" s="51" t="s">
        <v>163</v>
      </c>
    </row>
    <row r="55" spans="1:17" ht="23.45" customHeight="1" x14ac:dyDescent="0.25">
      <c r="A55" s="90"/>
      <c r="B55" s="3" t="s">
        <v>47</v>
      </c>
      <c r="C55" s="110"/>
      <c r="D55" s="90"/>
      <c r="E55" s="111"/>
      <c r="F55" s="120"/>
      <c r="G55" s="78"/>
      <c r="H55" s="78"/>
      <c r="I55" s="78"/>
      <c r="J55" s="90"/>
      <c r="K55" s="90"/>
      <c r="L55" s="89"/>
      <c r="M55" s="89"/>
      <c r="N55" s="89"/>
      <c r="O55" s="85"/>
      <c r="P55" s="88"/>
      <c r="Q55" s="51" t="s">
        <v>151</v>
      </c>
    </row>
    <row r="56" spans="1:17" ht="240" customHeight="1" x14ac:dyDescent="0.25">
      <c r="A56" s="11" t="s">
        <v>48</v>
      </c>
      <c r="B56" s="3" t="s">
        <v>83</v>
      </c>
      <c r="C56" s="6" t="s">
        <v>40</v>
      </c>
      <c r="D56" s="11" t="s">
        <v>106</v>
      </c>
      <c r="E56" s="13" t="s">
        <v>38</v>
      </c>
      <c r="F56" s="7" t="s">
        <v>41</v>
      </c>
      <c r="G56" s="80">
        <v>0.04</v>
      </c>
      <c r="H56" s="81"/>
      <c r="I56" s="82"/>
      <c r="J56" s="11">
        <v>0.04</v>
      </c>
      <c r="K56" s="11">
        <v>0.04</v>
      </c>
      <c r="L56" s="12">
        <v>586</v>
      </c>
      <c r="M56" s="12">
        <v>500</v>
      </c>
      <c r="N56" s="12">
        <v>500</v>
      </c>
      <c r="O56" s="31">
        <v>586</v>
      </c>
      <c r="P56" s="10">
        <v>0.04</v>
      </c>
      <c r="Q56" s="51" t="s">
        <v>198</v>
      </c>
    </row>
    <row r="57" spans="1:17" ht="265.14999999999998" hidden="1" customHeight="1" x14ac:dyDescent="0.25">
      <c r="A57" s="11" t="s">
        <v>56</v>
      </c>
      <c r="B57" s="3" t="s">
        <v>80</v>
      </c>
      <c r="C57" s="2" t="s">
        <v>70</v>
      </c>
      <c r="D57" s="11" t="s">
        <v>92</v>
      </c>
      <c r="E57" s="13" t="s">
        <v>38</v>
      </c>
      <c r="F57" s="14" t="s">
        <v>41</v>
      </c>
      <c r="G57" s="80">
        <v>0</v>
      </c>
      <c r="H57" s="115"/>
      <c r="I57" s="116"/>
      <c r="J57" s="28">
        <v>0.1</v>
      </c>
      <c r="K57" s="28">
        <v>0.1</v>
      </c>
      <c r="L57" s="12">
        <v>0</v>
      </c>
      <c r="M57" s="12">
        <v>0</v>
      </c>
      <c r="N57" s="12">
        <v>0</v>
      </c>
      <c r="O57" s="27"/>
      <c r="P57" s="32"/>
      <c r="Q57" s="27"/>
    </row>
    <row r="58" spans="1:17" ht="265.14999999999998" hidden="1" customHeight="1" x14ac:dyDescent="0.25">
      <c r="A58" s="11" t="s">
        <v>57</v>
      </c>
      <c r="B58" s="2" t="s">
        <v>81</v>
      </c>
      <c r="C58" s="11" t="s">
        <v>70</v>
      </c>
      <c r="D58" s="11" t="s">
        <v>93</v>
      </c>
      <c r="E58" s="13" t="s">
        <v>59</v>
      </c>
      <c r="F58" s="7" t="s">
        <v>41</v>
      </c>
      <c r="G58" s="78">
        <v>0.3</v>
      </c>
      <c r="H58" s="79"/>
      <c r="I58" s="79"/>
      <c r="J58" s="12">
        <v>0</v>
      </c>
      <c r="K58" s="12">
        <v>0</v>
      </c>
      <c r="L58" s="12">
        <v>0</v>
      </c>
      <c r="M58" s="12">
        <v>0</v>
      </c>
      <c r="N58" s="12">
        <v>0</v>
      </c>
      <c r="O58" s="27"/>
      <c r="P58" s="32"/>
      <c r="Q58" s="27"/>
    </row>
    <row r="59" spans="1:17" ht="215.25" customHeight="1" x14ac:dyDescent="0.25">
      <c r="A59" s="11" t="s">
        <v>54</v>
      </c>
      <c r="B59" s="2" t="s">
        <v>124</v>
      </c>
      <c r="C59" s="6" t="s">
        <v>40</v>
      </c>
      <c r="D59" s="11" t="s">
        <v>121</v>
      </c>
      <c r="E59" s="13" t="s">
        <v>38</v>
      </c>
      <c r="F59" s="7" t="s">
        <v>41</v>
      </c>
      <c r="G59" s="80">
        <v>0.04</v>
      </c>
      <c r="H59" s="81"/>
      <c r="I59" s="82"/>
      <c r="J59" s="8">
        <v>0.01</v>
      </c>
      <c r="K59" s="8">
        <v>0.01</v>
      </c>
      <c r="L59" s="12">
        <v>494</v>
      </c>
      <c r="M59" s="12">
        <v>200</v>
      </c>
      <c r="N59" s="12">
        <v>200</v>
      </c>
      <c r="O59" s="18">
        <v>494</v>
      </c>
      <c r="P59" s="10">
        <v>0.03</v>
      </c>
      <c r="Q59" s="51" t="s">
        <v>186</v>
      </c>
    </row>
    <row r="60" spans="1:17" ht="90.6" customHeight="1" x14ac:dyDescent="0.25">
      <c r="A60" s="126" t="s">
        <v>56</v>
      </c>
      <c r="B60" s="121" t="s">
        <v>49</v>
      </c>
      <c r="C60" s="13" t="s">
        <v>50</v>
      </c>
      <c r="D60" s="126" t="s">
        <v>106</v>
      </c>
      <c r="E60" s="121" t="s">
        <v>53</v>
      </c>
      <c r="F60" s="108" t="s">
        <v>55</v>
      </c>
      <c r="G60" s="94">
        <v>0.5</v>
      </c>
      <c r="H60" s="95"/>
      <c r="I60" s="96"/>
      <c r="J60" s="11"/>
      <c r="K60" s="11"/>
      <c r="L60" s="129">
        <v>650</v>
      </c>
      <c r="M60" s="12"/>
      <c r="N60" s="12"/>
      <c r="O60" s="83">
        <v>850</v>
      </c>
      <c r="P60" s="134">
        <v>0.65</v>
      </c>
      <c r="Q60" s="121" t="s">
        <v>199</v>
      </c>
    </row>
    <row r="61" spans="1:17" ht="31.5" x14ac:dyDescent="0.25">
      <c r="A61" s="127"/>
      <c r="B61" s="122"/>
      <c r="C61" s="13" t="s">
        <v>51</v>
      </c>
      <c r="D61" s="127"/>
      <c r="E61" s="122"/>
      <c r="F61" s="109"/>
      <c r="G61" s="97"/>
      <c r="H61" s="98"/>
      <c r="I61" s="99"/>
      <c r="J61" s="12"/>
      <c r="K61" s="12"/>
      <c r="L61" s="130"/>
      <c r="M61" s="12"/>
      <c r="N61" s="12"/>
      <c r="O61" s="132"/>
      <c r="P61" s="135"/>
      <c r="Q61" s="124"/>
    </row>
    <row r="62" spans="1:17" ht="47.25" x14ac:dyDescent="0.25">
      <c r="A62" s="128"/>
      <c r="B62" s="123"/>
      <c r="C62" s="13" t="s">
        <v>52</v>
      </c>
      <c r="D62" s="128"/>
      <c r="E62" s="123"/>
      <c r="F62" s="110"/>
      <c r="G62" s="100"/>
      <c r="H62" s="101"/>
      <c r="I62" s="102"/>
      <c r="J62" s="12"/>
      <c r="K62" s="12"/>
      <c r="L62" s="131"/>
      <c r="M62" s="12"/>
      <c r="N62" s="12"/>
      <c r="O62" s="133"/>
      <c r="P62" s="136"/>
      <c r="Q62" s="125"/>
    </row>
    <row r="63" spans="1:17" ht="360" hidden="1" customHeight="1" x14ac:dyDescent="0.25">
      <c r="A63" s="11" t="s">
        <v>57</v>
      </c>
      <c r="B63" s="2" t="s">
        <v>85</v>
      </c>
      <c r="C63" s="2" t="s">
        <v>58</v>
      </c>
      <c r="D63" s="11" t="s">
        <v>93</v>
      </c>
      <c r="E63" s="14" t="s">
        <v>102</v>
      </c>
      <c r="F63" s="13" t="s">
        <v>90</v>
      </c>
      <c r="G63" s="90">
        <v>2</v>
      </c>
      <c r="H63" s="78"/>
      <c r="I63" s="78"/>
      <c r="J63" s="11">
        <v>0</v>
      </c>
      <c r="K63" s="11">
        <v>0</v>
      </c>
      <c r="L63" s="12">
        <v>0</v>
      </c>
      <c r="M63" s="12">
        <v>0</v>
      </c>
      <c r="N63" s="12">
        <v>0</v>
      </c>
      <c r="O63" s="27"/>
      <c r="P63" s="27"/>
      <c r="Q63" s="27"/>
    </row>
    <row r="64" spans="1:17" s="1" customFormat="1" ht="61.9" hidden="1" customHeight="1" x14ac:dyDescent="0.25">
      <c r="A64" s="11" t="s">
        <v>82</v>
      </c>
      <c r="B64" s="2" t="s">
        <v>63</v>
      </c>
      <c r="C64" s="2" t="s">
        <v>50</v>
      </c>
      <c r="D64" s="11" t="s">
        <v>93</v>
      </c>
      <c r="E64" s="13" t="s">
        <v>59</v>
      </c>
      <c r="F64" s="13" t="s">
        <v>66</v>
      </c>
      <c r="G64" s="90">
        <v>0</v>
      </c>
      <c r="H64" s="78"/>
      <c r="I64" s="78"/>
      <c r="J64" s="11">
        <v>0</v>
      </c>
      <c r="K64" s="11">
        <v>0</v>
      </c>
      <c r="L64" s="12">
        <v>0</v>
      </c>
      <c r="M64" s="12">
        <v>0</v>
      </c>
      <c r="N64" s="12">
        <v>0</v>
      </c>
      <c r="O64" s="9"/>
      <c r="P64" s="9"/>
      <c r="Q64" s="9"/>
    </row>
    <row r="65" spans="1:17" s="1" customFormat="1" ht="24" hidden="1" customHeight="1" x14ac:dyDescent="0.25">
      <c r="A65" s="169" t="s">
        <v>71</v>
      </c>
      <c r="B65" s="170"/>
      <c r="C65" s="170"/>
      <c r="D65" s="170"/>
      <c r="E65" s="170"/>
      <c r="F65" s="170"/>
      <c r="G65" s="170"/>
      <c r="H65" s="170"/>
      <c r="I65" s="170"/>
      <c r="J65" s="170"/>
      <c r="K65" s="170"/>
      <c r="L65" s="170"/>
      <c r="M65" s="170"/>
      <c r="N65" s="170"/>
      <c r="O65" s="9"/>
      <c r="P65" s="9"/>
      <c r="Q65" s="9"/>
    </row>
    <row r="66" spans="1:17" x14ac:dyDescent="0.25">
      <c r="A66" s="172" t="s">
        <v>86</v>
      </c>
      <c r="B66" s="173"/>
      <c r="C66" s="173"/>
      <c r="D66" s="173"/>
      <c r="E66" s="173"/>
      <c r="F66" s="173"/>
      <c r="G66" s="173"/>
      <c r="H66" s="173"/>
      <c r="I66" s="173"/>
      <c r="J66" s="173"/>
      <c r="K66" s="173"/>
      <c r="L66" s="173"/>
      <c r="M66" s="173"/>
      <c r="N66" s="173"/>
      <c r="O66" s="139"/>
      <c r="P66" s="139"/>
      <c r="Q66" s="140"/>
    </row>
    <row r="67" spans="1:17" s="34" customFormat="1" ht="139.5" customHeight="1" x14ac:dyDescent="0.25">
      <c r="A67" s="56" t="s">
        <v>18</v>
      </c>
      <c r="B67" s="55" t="s">
        <v>15</v>
      </c>
      <c r="C67" s="55" t="s">
        <v>16</v>
      </c>
      <c r="D67" s="56" t="s">
        <v>106</v>
      </c>
      <c r="E67" s="55"/>
      <c r="F67" s="55" t="s">
        <v>84</v>
      </c>
      <c r="G67" s="90" t="s">
        <v>69</v>
      </c>
      <c r="H67" s="90"/>
      <c r="I67" s="90"/>
      <c r="J67" s="56" t="s">
        <v>69</v>
      </c>
      <c r="K67" s="56" t="s">
        <v>69</v>
      </c>
      <c r="L67" s="57"/>
      <c r="M67" s="28">
        <v>0</v>
      </c>
      <c r="N67" s="28">
        <v>0</v>
      </c>
      <c r="O67" s="61"/>
      <c r="P67" s="33">
        <v>16</v>
      </c>
      <c r="Q67" s="58" t="s">
        <v>176</v>
      </c>
    </row>
    <row r="68" spans="1:17" s="34" customFormat="1" ht="131.44999999999999" customHeight="1" x14ac:dyDescent="0.25">
      <c r="A68" s="11" t="s">
        <v>19</v>
      </c>
      <c r="B68" s="2" t="s">
        <v>159</v>
      </c>
      <c r="C68" s="2" t="s">
        <v>16</v>
      </c>
      <c r="D68" s="11" t="s">
        <v>106</v>
      </c>
      <c r="E68" s="2"/>
      <c r="F68" s="2" t="s">
        <v>25</v>
      </c>
      <c r="G68" s="90" t="s">
        <v>24</v>
      </c>
      <c r="H68" s="78"/>
      <c r="I68" s="78"/>
      <c r="J68" s="11" t="s">
        <v>24</v>
      </c>
      <c r="K68" s="11" t="s">
        <v>24</v>
      </c>
      <c r="L68" s="12">
        <v>5000</v>
      </c>
      <c r="M68" s="12">
        <v>1000</v>
      </c>
      <c r="N68" s="12">
        <v>1000</v>
      </c>
      <c r="O68" s="60">
        <v>6633.1</v>
      </c>
      <c r="P68" s="35">
        <v>0.54</v>
      </c>
      <c r="Q68" s="13" t="s">
        <v>200</v>
      </c>
    </row>
    <row r="69" spans="1:17" s="37" customFormat="1" ht="24.75" customHeight="1" x14ac:dyDescent="0.25">
      <c r="A69" s="91" t="s">
        <v>12</v>
      </c>
      <c r="B69" s="91"/>
      <c r="C69" s="91"/>
      <c r="D69" s="91"/>
      <c r="E69" s="91"/>
      <c r="F69" s="91"/>
      <c r="G69" s="171" t="s">
        <v>22</v>
      </c>
      <c r="H69" s="171"/>
      <c r="I69" s="171"/>
      <c r="J69" s="36" t="s">
        <v>22</v>
      </c>
      <c r="K69" s="36" t="s">
        <v>22</v>
      </c>
      <c r="L69" s="4">
        <f>SUM(L67:L68)</f>
        <v>5000</v>
      </c>
      <c r="M69" s="4">
        <f>SUM(M67:M68)</f>
        <v>1000</v>
      </c>
      <c r="N69" s="4">
        <f>SUM(N67:N68)</f>
        <v>1000</v>
      </c>
      <c r="O69" s="4">
        <f>SUM(O67:O68)</f>
        <v>6633.1</v>
      </c>
      <c r="P69" s="35"/>
      <c r="Q69" s="35"/>
    </row>
    <row r="71" spans="1:17" hidden="1" x14ac:dyDescent="0.25"/>
    <row r="72" spans="1:17" x14ac:dyDescent="0.25">
      <c r="A72" s="167"/>
      <c r="B72" s="168"/>
      <c r="C72" s="168"/>
    </row>
    <row r="73" spans="1:17" s="38" customFormat="1" x14ac:dyDescent="0.25">
      <c r="B73" s="47" t="s">
        <v>201</v>
      </c>
      <c r="C73" s="39" t="s">
        <v>152</v>
      </c>
      <c r="D73" s="159"/>
      <c r="E73" s="160"/>
      <c r="F73" s="165" t="s">
        <v>202</v>
      </c>
      <c r="G73" s="166"/>
    </row>
    <row r="74" spans="1:17" s="38" customFormat="1" ht="15" x14ac:dyDescent="0.25">
      <c r="B74" s="40"/>
      <c r="C74" s="41" t="s">
        <v>153</v>
      </c>
      <c r="D74" s="161" t="s">
        <v>157</v>
      </c>
      <c r="E74" s="162"/>
      <c r="F74" s="161" t="s">
        <v>154</v>
      </c>
      <c r="G74" s="162"/>
    </row>
    <row r="75" spans="1:17" s="38" customFormat="1" ht="15" x14ac:dyDescent="0.25">
      <c r="B75" s="40"/>
      <c r="C75" s="42"/>
      <c r="D75" s="42"/>
      <c r="E75" s="42"/>
      <c r="F75" s="42"/>
      <c r="G75" s="42"/>
    </row>
    <row r="76" spans="1:17" s="38" customFormat="1" x14ac:dyDescent="0.25">
      <c r="B76" s="43" t="s">
        <v>155</v>
      </c>
      <c r="C76" s="39" t="s">
        <v>152</v>
      </c>
      <c r="D76" s="159"/>
      <c r="E76" s="160"/>
      <c r="F76" s="165" t="s">
        <v>156</v>
      </c>
      <c r="G76" s="166"/>
    </row>
    <row r="77" spans="1:17" s="38" customFormat="1" ht="15" x14ac:dyDescent="0.25">
      <c r="B77" s="44"/>
      <c r="C77" s="41" t="s">
        <v>153</v>
      </c>
      <c r="D77" s="161" t="s">
        <v>157</v>
      </c>
      <c r="E77" s="162"/>
      <c r="F77" s="161" t="s">
        <v>154</v>
      </c>
      <c r="G77" s="162"/>
    </row>
    <row r="78" spans="1:17" s="38" customFormat="1" x14ac:dyDescent="0.25">
      <c r="B78" s="45"/>
      <c r="C78" s="39"/>
      <c r="D78" s="163"/>
      <c r="E78" s="164"/>
    </row>
    <row r="79" spans="1:17" s="38" customFormat="1" ht="15" x14ac:dyDescent="0.25">
      <c r="B79" s="46"/>
      <c r="C79" s="41"/>
      <c r="D79" s="161"/>
      <c r="E79" s="162"/>
    </row>
    <row r="80" spans="1:17" s="38" customFormat="1" ht="206.25" customHeight="1" x14ac:dyDescent="0.25">
      <c r="B80" s="75" t="s">
        <v>165</v>
      </c>
      <c r="C80" s="46"/>
      <c r="D80" s="46"/>
      <c r="E80" s="46"/>
    </row>
    <row r="81" spans="2:5" s="38" customFormat="1" ht="27" customHeight="1" x14ac:dyDescent="0.25">
      <c r="B81" s="75"/>
      <c r="C81" s="46"/>
      <c r="D81" s="46"/>
      <c r="E81" s="46"/>
    </row>
    <row r="82" spans="2:5" s="38" customFormat="1" ht="49.15" customHeight="1" x14ac:dyDescent="0.25">
      <c r="B82" s="75"/>
      <c r="C82" s="46"/>
      <c r="D82" s="46"/>
      <c r="E82" s="46"/>
    </row>
    <row r="83" spans="2:5" s="38" customFormat="1" ht="78.599999999999994" customHeight="1" x14ac:dyDescent="0.25">
      <c r="B83" s="75"/>
      <c r="C83" s="46"/>
      <c r="D83" s="46"/>
      <c r="E83" s="46"/>
    </row>
  </sheetData>
  <mergeCells count="110">
    <mergeCell ref="D79:E79"/>
    <mergeCell ref="A72:C72"/>
    <mergeCell ref="A65:N65"/>
    <mergeCell ref="G67:I67"/>
    <mergeCell ref="G68:I68"/>
    <mergeCell ref="A69:F69"/>
    <mergeCell ref="G69:I69"/>
    <mergeCell ref="A66:Q66"/>
    <mergeCell ref="A60:A62"/>
    <mergeCell ref="D73:E73"/>
    <mergeCell ref="D74:E74"/>
    <mergeCell ref="D76:E76"/>
    <mergeCell ref="D77:E77"/>
    <mergeCell ref="D78:E78"/>
    <mergeCell ref="F73:G73"/>
    <mergeCell ref="F74:G74"/>
    <mergeCell ref="F76:G76"/>
    <mergeCell ref="F77:G77"/>
    <mergeCell ref="A13:B13"/>
    <mergeCell ref="A12:B12"/>
    <mergeCell ref="A43:Q43"/>
    <mergeCell ref="A8:Q8"/>
    <mergeCell ref="G38:I38"/>
    <mergeCell ref="G21:I22"/>
    <mergeCell ref="A25:B25"/>
    <mergeCell ref="A11:N11"/>
    <mergeCell ref="G31:I31"/>
    <mergeCell ref="G32:I32"/>
    <mergeCell ref="G36:I36"/>
    <mergeCell ref="G37:I37"/>
    <mergeCell ref="Q21:Q22"/>
    <mergeCell ref="A24:Q24"/>
    <mergeCell ref="G23:I23"/>
    <mergeCell ref="L21:L22"/>
    <mergeCell ref="O21:O22"/>
    <mergeCell ref="G25:J25"/>
    <mergeCell ref="P21:P22"/>
    <mergeCell ref="G39:I39"/>
    <mergeCell ref="G29:I29"/>
    <mergeCell ref="A10:E10"/>
    <mergeCell ref="C21:C22"/>
    <mergeCell ref="A16:L17"/>
    <mergeCell ref="B60:B62"/>
    <mergeCell ref="Q60:Q62"/>
    <mergeCell ref="D60:D62"/>
    <mergeCell ref="E60:E62"/>
    <mergeCell ref="F60:F62"/>
    <mergeCell ref="L60:L62"/>
    <mergeCell ref="O60:O62"/>
    <mergeCell ref="P60:P62"/>
    <mergeCell ref="A14:B14"/>
    <mergeCell ref="J51:J55"/>
    <mergeCell ref="K51:K55"/>
    <mergeCell ref="L51:L55"/>
    <mergeCell ref="M51:M55"/>
    <mergeCell ref="A33:A35"/>
    <mergeCell ref="B33:B35"/>
    <mergeCell ref="D33:D35"/>
    <mergeCell ref="E33:E35"/>
    <mergeCell ref="F33:F35"/>
    <mergeCell ref="G33:I35"/>
    <mergeCell ref="L33:L35"/>
    <mergeCell ref="O33:O35"/>
    <mergeCell ref="P33:P35"/>
    <mergeCell ref="G63:I63"/>
    <mergeCell ref="G64:I64"/>
    <mergeCell ref="G57:I57"/>
    <mergeCell ref="G40:I40"/>
    <mergeCell ref="G42:I42"/>
    <mergeCell ref="G41:I41"/>
    <mergeCell ref="G26:I26"/>
    <mergeCell ref="G27:I27"/>
    <mergeCell ref="G28:I28"/>
    <mergeCell ref="G60:I62"/>
    <mergeCell ref="G56:I56"/>
    <mergeCell ref="G51:I55"/>
    <mergeCell ref="A45:B45"/>
    <mergeCell ref="N51:N55"/>
    <mergeCell ref="A18:N18"/>
    <mergeCell ref="A21:A22"/>
    <mergeCell ref="B21:B22"/>
    <mergeCell ref="A19:L19"/>
    <mergeCell ref="A46:A50"/>
    <mergeCell ref="C46:C50"/>
    <mergeCell ref="D46:D50"/>
    <mergeCell ref="E46:E50"/>
    <mergeCell ref="F46:F50"/>
    <mergeCell ref="D21:D22"/>
    <mergeCell ref="E21:E22"/>
    <mergeCell ref="F21:F22"/>
    <mergeCell ref="G30:I30"/>
    <mergeCell ref="L46:L50"/>
    <mergeCell ref="A51:A55"/>
    <mergeCell ref="C51:C55"/>
    <mergeCell ref="D51:D55"/>
    <mergeCell ref="E51:E55"/>
    <mergeCell ref="F51:F55"/>
    <mergeCell ref="Q33:Q34"/>
    <mergeCell ref="G58:I58"/>
    <mergeCell ref="G59:I59"/>
    <mergeCell ref="O51:O55"/>
    <mergeCell ref="P51:P55"/>
    <mergeCell ref="N46:N50"/>
    <mergeCell ref="G44:I44"/>
    <mergeCell ref="M46:M50"/>
    <mergeCell ref="G45:I45"/>
    <mergeCell ref="P47:P50"/>
    <mergeCell ref="G46:I50"/>
    <mergeCell ref="J46:J50"/>
    <mergeCell ref="K46:K50"/>
  </mergeCells>
  <pageMargins left="0.39370078740157483" right="0.39370078740157483" top="0.59055118110236227" bottom="0.39370078740157483" header="0.31496062992125984" footer="0.31496062992125984"/>
  <pageSetup paperSize="8" scale="61" fitToHeight="5" orientation="landscape" horizontalDpi="1200" r:id="rId1"/>
  <rowBreaks count="2" manualBreakCount="2">
    <brk id="30" max="16" man="1"/>
    <brk id="5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Гущина Ирина Анатольевна</cp:lastModifiedBy>
  <cp:lastPrinted>2024-05-21T06:18:43Z</cp:lastPrinted>
  <dcterms:created xsi:type="dcterms:W3CDTF">2014-07-10T09:08:14Z</dcterms:created>
  <dcterms:modified xsi:type="dcterms:W3CDTF">2024-05-21T06:20:15Z</dcterms:modified>
</cp:coreProperties>
</file>